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80" windowHeight="6030" activeTab="0"/>
  </bookViews>
  <sheets>
    <sheet name="Result - Square na=nH-0.5np" sheetId="1" r:id="rId1"/>
    <sheet name="Result - Sine na=nH-0.5np" sheetId="2" r:id="rId2"/>
    <sheet name="Result - Square na=nL+0.5np" sheetId="3" r:id="rId3"/>
    <sheet name="Result - Sine na=nL+0.5np" sheetId="4" r:id="rId4"/>
    <sheet name="Note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<sst xmlns="http://schemas.openxmlformats.org/spreadsheetml/2006/main" count="138" uniqueCount="78">
  <si>
    <t>nL</t>
  </si>
  <si>
    <t>nH</t>
  </si>
  <si>
    <t>phi_H</t>
  </si>
  <si>
    <t>phi_L</t>
  </si>
  <si>
    <t>k</t>
  </si>
  <si>
    <t>np</t>
  </si>
  <si>
    <t>D</t>
  </si>
  <si>
    <t>T</t>
  </si>
  <si>
    <t>lambda_1</t>
  </si>
  <si>
    <t>na</t>
  </si>
  <si>
    <t>f</t>
  </si>
  <si>
    <t>nmax</t>
  </si>
  <si>
    <t>nmin</t>
  </si>
  <si>
    <t>dH_Pinto</t>
  </si>
  <si>
    <t>dT_Pinto</t>
  </si>
  <si>
    <t>f_Pinto</t>
  </si>
  <si>
    <t>Z_Pinto</t>
  </si>
  <si>
    <t>Pinto ETM</t>
  </si>
  <si>
    <t>Sine Rugate ETM</t>
  </si>
  <si>
    <t>Thermal Noise Figure of Merit:</t>
  </si>
  <si>
    <t>Z = (f*phi_H + (1-f)*phi_L)*D</t>
  </si>
  <si>
    <t>Fraction High Loss Material</t>
  </si>
  <si>
    <t>f = dH / D</t>
  </si>
  <si>
    <t>Rugate Sine Index Profile</t>
  </si>
  <si>
    <t>Square Rugate ETM</t>
  </si>
  <si>
    <t>n = na + (np/2)*sin( [2*pi/P] * d)</t>
  </si>
  <si>
    <t>Running Physical Thickness</t>
  </si>
  <si>
    <t>d</t>
  </si>
  <si>
    <t>Average Index</t>
  </si>
  <si>
    <t>Full Swing of Index Profile</t>
  </si>
  <si>
    <t>Physical Thickness Period</t>
  </si>
  <si>
    <t>D = N*P</t>
  </si>
  <si>
    <t>Number of Cycles</t>
  </si>
  <si>
    <t>N</t>
  </si>
  <si>
    <t>Optical Density Rugate</t>
  </si>
  <si>
    <t>k if sinewave</t>
  </si>
  <si>
    <t>k if squarewave</t>
  </si>
  <si>
    <t>Optical Density Rugate Simplified</t>
  </si>
  <si>
    <t>OD = N*k*np/na - log(4no/ns) = log(1/T)</t>
  </si>
  <si>
    <t>OD =N*k*np/na = log(1/T)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</si>
  <si>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</si>
  <si>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</si>
  <si>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</si>
  <si>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</si>
  <si>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</si>
  <si>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</si>
  <si>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</si>
  <si>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</si>
  <si>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</si>
  <si>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</si>
  <si>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</si>
  <si>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</si>
  <si>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</si>
  <si>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</si>
  <si>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TotalPhysical Thickness</t>
  </si>
  <si>
    <t>Combine 13, 8, 7</t>
  </si>
  <si>
    <t>D = log(1/T)*lambda_1 /(2*k*np)</t>
  </si>
  <si>
    <t>P = lambda_1 / (2 na)</t>
  </si>
  <si>
    <t>15)</t>
  </si>
  <si>
    <t>Location of Peak of Reflection</t>
  </si>
  <si>
    <t>16)</t>
  </si>
  <si>
    <t>Linear Mixing of Dielectric Constants</t>
  </si>
  <si>
    <t>n_eff = f*nH^2 + (1-f)*nL^2</t>
  </si>
  <si>
    <t>Southwell</t>
  </si>
  <si>
    <t>Southwell, J. Opt. Sci. Am. A 5 9 1988</t>
  </si>
  <si>
    <t>second term is small, no = 1 (air) ns = 1.45 (glass)</t>
  </si>
  <si>
    <t>17)</t>
  </si>
  <si>
    <t>f for np &lt;&lt; na</t>
  </si>
  <si>
    <t>f = (na^2 - nL^2)/(nH^2 - nL^2)</t>
  </si>
  <si>
    <t>18)</t>
  </si>
  <si>
    <t>na as close as possible to nL for low Z</t>
  </si>
  <si>
    <t>19)</t>
  </si>
  <si>
    <t>Gives Z = Z (np) for sine or squarewaves</t>
  </si>
  <si>
    <t>20)</t>
  </si>
  <si>
    <t>phi_H and phi_L are loss angles hi/low index materials</t>
  </si>
  <si>
    <t>We observe that we approach the Z value of the Pinto ETM asymtotically but cannot beat it!</t>
  </si>
  <si>
    <t>Combine 18, 17, 14 and 1</t>
  </si>
  <si>
    <t>na = nL + np/2 (also did na = nH - np/2)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</si>
</sst>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 - Square na=nH-0.5np'!$J$1</c:f>
              <c:strCache>
                <c:ptCount val="1"/>
                <c:pt idx="0">
                  <c:v>Square Rugate ETM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'Result - Square na=nH-0.5np'!$D$2:$D$474</c:f>
              <c:numCache/>
            </c:numRef>
          </c:xVal>
          <c:yVal>
            <c:numRef>
              <c:f>'Result - Square na=nH-0.5np'!$J$2:$J$474</c:f>
              <c:numCache/>
            </c:numRef>
          </c:yVal>
          <c:smooth val="0"/>
        </c:ser>
        <c:ser>
          <c:idx val="1"/>
          <c:order val="1"/>
          <c:tx>
            <c:strRef>
              <c:f>'Result - Square na=nH-0.5np'!$AA$8</c:f>
              <c:strCache>
                <c:ptCount val="1"/>
                <c:pt idx="0">
                  <c:v>Pinto ETM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- Square na=nH-0.5np'!$Z$9:$Z$10</c:f>
              <c:numCache/>
            </c:numRef>
          </c:xVal>
          <c:yVal>
            <c:numRef>
              <c:f>'Result - Square na=nH-0.5np'!$AA$9:$AA$10</c:f>
              <c:numCache/>
            </c:numRef>
          </c:yVal>
          <c:smooth val="0"/>
        </c:ser>
        <c:axId val="14603971"/>
        <c:axId val="64326876"/>
      </c:scatterChart>
      <c:valAx>
        <c:axId val="14603971"/>
        <c:scaling>
          <c:orientation val="minMax"/>
          <c:max val="0.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2np (sine profile full swing)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26876"/>
        <c:crosses val="autoZero"/>
        <c:crossBetween val="midCat"/>
        <c:dispUnits/>
      </c:valAx>
      <c:valAx>
        <c:axId val="64326876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039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 - Sine na=nH-0.5np'!$J$1</c:f>
              <c:strCache>
                <c:ptCount val="1"/>
                <c:pt idx="0">
                  <c:v>Sine Rugate ETM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'Result - Sine na=nH-0.5np'!$D$2:$D$474</c:f>
              <c:numCache/>
            </c:numRef>
          </c:xVal>
          <c:yVal>
            <c:numRef>
              <c:f>'Result - Sine na=nH-0.5np'!$J$2:$J$474</c:f>
              <c:numCache/>
            </c:numRef>
          </c:yVal>
          <c:smooth val="0"/>
        </c:ser>
        <c:ser>
          <c:idx val="1"/>
          <c:order val="1"/>
          <c:tx>
            <c:strRef>
              <c:f>'Result - Sine na=nH-0.5np'!$AA$8</c:f>
              <c:strCache>
                <c:ptCount val="1"/>
                <c:pt idx="0">
                  <c:v>Pinto ETM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- Sine na=nH-0.5np'!$Z$9:$Z$10</c:f>
              <c:numCache/>
            </c:numRef>
          </c:xVal>
          <c:yVal>
            <c:numRef>
              <c:f>'Result - Sine na=nH-0.5np'!$AA$9:$AA$10</c:f>
              <c:numCache/>
            </c:numRef>
          </c:yVal>
          <c:smooth val="0"/>
        </c:ser>
        <c:axId val="42070973"/>
        <c:axId val="43094438"/>
      </c:scatterChart>
      <c:valAx>
        <c:axId val="42070973"/>
        <c:scaling>
          <c:orientation val="minMax"/>
          <c:max val="0.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2np (sine profile full swing)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4438"/>
        <c:crosses val="autoZero"/>
        <c:crossBetween val="midCat"/>
        <c:dispUnits/>
      </c:valAx>
      <c:valAx>
        <c:axId val="4309443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7097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 - Square na=nL+0.5np'!$J$1</c:f>
              <c:strCache>
                <c:ptCount val="1"/>
                <c:pt idx="0">
                  <c:v>Square Rugate ETM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'Result - Square na=nL+0.5np'!$D$2:$D$474</c:f>
              <c:numCache/>
            </c:numRef>
          </c:xVal>
          <c:yVal>
            <c:numRef>
              <c:f>'Result - Square na=nL+0.5np'!$J$2:$J$474</c:f>
              <c:numCache/>
            </c:numRef>
          </c:yVal>
          <c:smooth val="0"/>
        </c:ser>
        <c:ser>
          <c:idx val="1"/>
          <c:order val="1"/>
          <c:tx>
            <c:strRef>
              <c:f>'Result - Square na=nL+0.5np'!$AA$8</c:f>
              <c:strCache>
                <c:ptCount val="1"/>
                <c:pt idx="0">
                  <c:v>Pinto ETM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- Square na=nL+0.5np'!$Z$9:$Z$10</c:f>
              <c:numCache/>
            </c:numRef>
          </c:xVal>
          <c:yVal>
            <c:numRef>
              <c:f>'Result - Square na=nL+0.5np'!$AA$9:$AA$10</c:f>
              <c:numCache/>
            </c:numRef>
          </c:yVal>
          <c:smooth val="0"/>
        </c:ser>
        <c:axId val="52305623"/>
        <c:axId val="988560"/>
      </c:scatterChart>
      <c:valAx>
        <c:axId val="52305623"/>
        <c:scaling>
          <c:orientation val="minMax"/>
          <c:max val="0.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2np (sine profile full swing)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8560"/>
        <c:crosses val="autoZero"/>
        <c:crossBetween val="midCat"/>
        <c:dispUnits/>
      </c:valAx>
      <c:valAx>
        <c:axId val="988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56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'Result - Sine na=nL+0.5np'!$J$1</c:f>
              <c:strCache>
                <c:ptCount val="1"/>
                <c:pt idx="0">
                  <c:v>Sine Rugate ETM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'Result - Sine na=nL+0.5np'!$D$2:$D$474</c:f>
              <c:numCache/>
            </c:numRef>
          </c:xVal>
          <c:yVal>
            <c:numRef>
              <c:f>'Result - Sine na=nL+0.5np'!$J$2:$J$474</c:f>
              <c:numCache/>
            </c:numRef>
          </c:yVal>
          <c:smooth val="0"/>
        </c:ser>
        <c:ser>
          <c:idx val="1"/>
          <c:order val="1"/>
          <c:tx>
            <c:strRef>
              <c:f>'Result - Sine na=nL+0.5np'!$AA$8</c:f>
              <c:strCache>
                <c:ptCount val="1"/>
                <c:pt idx="0">
                  <c:v>Pinto ETM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'Result - Sine na=nL+0.5np'!$Z$9:$Z$10</c:f>
              <c:numCache/>
            </c:numRef>
          </c:xVal>
          <c:yVal>
            <c:numRef>
              <c:f>'Result - Sine na=nL+0.5np'!$AA$9:$AA$10</c:f>
              <c:numCache/>
            </c:numRef>
          </c:yVal>
          <c:smooth val="0"/>
        </c:ser>
        <c:axId val="8897041"/>
        <c:axId val="12964506"/>
      </c:scatterChart>
      <c:valAx>
        <c:axId val="8897041"/>
        <c:scaling>
          <c:orientation val="minMax"/>
          <c:max val="0.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2np (sine profile full swing)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964506"/>
        <c:crosses val="autoZero"/>
        <c:crossBetween val="midCat"/>
        <c:dispUnits/>
      </c:valAx>
      <c:valAx>
        <c:axId val="1296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970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57150</xdr:rowOff>
    </xdr:from>
    <xdr:to>
      <xdr:col>20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715125" y="381000"/>
        <a:ext cx="5934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57150</xdr:rowOff>
    </xdr:from>
    <xdr:to>
      <xdr:col>20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715125" y="381000"/>
        <a:ext cx="5934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57150</xdr:rowOff>
    </xdr:from>
    <xdr:to>
      <xdr:col>20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715125" y="381000"/>
        <a:ext cx="5934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57150</xdr:rowOff>
    </xdr:from>
    <xdr:to>
      <xdr:col>20</xdr:col>
      <xdr:colOff>457200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6715125" y="381000"/>
        <a:ext cx="59340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0"/>
  <sheetViews>
    <sheetView tabSelected="1" workbookViewId="0" topLeftCell="A1">
      <selection activeCell="P32" sqref="P32"/>
    </sheetView>
  </sheetViews>
  <sheetFormatPr defaultColWidth="9.140625" defaultRowHeight="12.75"/>
  <sheetData>
    <row r="1" spans="1:10" ht="12.75">
      <c r="A1" t="s">
        <v>0</v>
      </c>
      <c r="B1">
        <v>1.45</v>
      </c>
      <c r="D1" t="s">
        <v>5</v>
      </c>
      <c r="E1" t="s">
        <v>9</v>
      </c>
      <c r="F1" t="s">
        <v>11</v>
      </c>
      <c r="G1" t="s">
        <v>12</v>
      </c>
      <c r="H1" t="s">
        <v>10</v>
      </c>
      <c r="I1" t="s">
        <v>6</v>
      </c>
      <c r="J1" t="s">
        <v>24</v>
      </c>
    </row>
    <row r="2" spans="1:27" ht="12.75">
      <c r="A2" t="s">
        <v>1</v>
      </c>
      <c r="B2">
        <v>2.1</v>
      </c>
      <c r="D2">
        <v>0.01</v>
      </c>
      <c r="E2">
        <f aca="true" t="shared" si="0" ref="E2:E33">$B$2-D2/2</f>
        <v>2.095</v>
      </c>
      <c r="F2">
        <f aca="true" t="shared" si="1" ref="F2:F33">E2+D2/2</f>
        <v>2.1</v>
      </c>
      <c r="G2">
        <f aca="true" t="shared" si="2" ref="G2:G33">E2-D2/2</f>
        <v>2.0900000000000003</v>
      </c>
      <c r="H2">
        <f aca="true" t="shared" si="3" ref="H2:H33">(E2^2-$B$1^2)/($B$2^2-$B$1^2)</f>
        <v>0.9909100758396537</v>
      </c>
      <c r="I2">
        <f>(LOG(1/$B$6)+LOG(4/1.45))*$B$7/(2*$B$5*D2)</f>
        <v>346819.21171924594</v>
      </c>
      <c r="J2">
        <f aca="true" t="shared" si="4" ref="J2:J33">(H2*$B$3+(1-$H$2)*$B$4)*I2</f>
        <v>68.85943269074855</v>
      </c>
      <c r="Z2" t="s">
        <v>14</v>
      </c>
      <c r="AA2">
        <v>5895</v>
      </c>
    </row>
    <row r="3" spans="1:27" ht="12.75">
      <c r="A3" t="s">
        <v>2</v>
      </c>
      <c r="B3" s="1">
        <v>0.0002</v>
      </c>
      <c r="D3">
        <f aca="true" t="shared" si="5" ref="D3:D34">D2+0.005</f>
        <v>0.015</v>
      </c>
      <c r="E3">
        <f t="shared" si="0"/>
        <v>2.0925000000000002</v>
      </c>
      <c r="F3">
        <f t="shared" si="1"/>
        <v>2.1</v>
      </c>
      <c r="G3">
        <f t="shared" si="2"/>
        <v>2.0850000000000004</v>
      </c>
      <c r="H3">
        <f t="shared" si="3"/>
        <v>0.98637323943662</v>
      </c>
      <c r="I3">
        <f aca="true" t="shared" si="6" ref="I3:I66">(LOG(1/$B$6)+LOG(4/1.45))*$B$7/(2*$B$5*D3)</f>
        <v>231212.80781283064</v>
      </c>
      <c r="J3">
        <f t="shared" si="4"/>
        <v>45.69649352383246</v>
      </c>
      <c r="Z3" t="s">
        <v>13</v>
      </c>
      <c r="AA3">
        <v>2084</v>
      </c>
    </row>
    <row r="4" spans="1:27" ht="12.75">
      <c r="A4" t="s">
        <v>3</v>
      </c>
      <c r="B4" s="1">
        <v>4E-05</v>
      </c>
      <c r="D4">
        <f t="shared" si="5"/>
        <v>0.02</v>
      </c>
      <c r="E4">
        <f t="shared" si="0"/>
        <v>2.0900000000000003</v>
      </c>
      <c r="F4">
        <f t="shared" si="1"/>
        <v>2.1</v>
      </c>
      <c r="G4">
        <f t="shared" si="2"/>
        <v>2.0800000000000005</v>
      </c>
      <c r="H4">
        <f t="shared" si="3"/>
        <v>0.9818418201516796</v>
      </c>
      <c r="I4">
        <f t="shared" si="6"/>
        <v>173409.60585962297</v>
      </c>
      <c r="J4">
        <f t="shared" si="4"/>
        <v>34.1152118164371</v>
      </c>
      <c r="Z4" t="s">
        <v>15</v>
      </c>
      <c r="AA4">
        <f>AA3/AA2</f>
        <v>0.35351993214588634</v>
      </c>
    </row>
    <row r="5" spans="1:27" ht="12.75">
      <c r="A5" t="s">
        <v>4</v>
      </c>
      <c r="B5">
        <v>0.8686</v>
      </c>
      <c r="D5">
        <f t="shared" si="5"/>
        <v>0.025</v>
      </c>
      <c r="E5">
        <f t="shared" si="0"/>
        <v>2.0875</v>
      </c>
      <c r="F5">
        <f t="shared" si="1"/>
        <v>2.1</v>
      </c>
      <c r="G5">
        <f t="shared" si="2"/>
        <v>2.0749999999999997</v>
      </c>
      <c r="H5">
        <f t="shared" si="3"/>
        <v>0.9773158179848319</v>
      </c>
      <c r="I5">
        <f t="shared" si="6"/>
        <v>138727.68468769838</v>
      </c>
      <c r="J5">
        <f t="shared" si="4"/>
        <v>27.16659309285002</v>
      </c>
      <c r="Z5" t="s">
        <v>16</v>
      </c>
      <c r="AA5">
        <f>(AA4*B3+(1-AA4)*B4)*AA2</f>
        <v>0.5692400000000001</v>
      </c>
    </row>
    <row r="6" spans="1:10" ht="12.75">
      <c r="A6" t="s">
        <v>7</v>
      </c>
      <c r="B6" s="1">
        <v>6E-06</v>
      </c>
      <c r="D6">
        <f t="shared" si="5"/>
        <v>0.030000000000000002</v>
      </c>
      <c r="E6">
        <f t="shared" si="0"/>
        <v>2.085</v>
      </c>
      <c r="F6">
        <f t="shared" si="1"/>
        <v>2.1</v>
      </c>
      <c r="G6">
        <f t="shared" si="2"/>
        <v>2.07</v>
      </c>
      <c r="H6">
        <f t="shared" si="3"/>
        <v>0.972795232936078</v>
      </c>
      <c r="I6">
        <f t="shared" si="6"/>
        <v>115606.4039064153</v>
      </c>
      <c r="J6">
        <f t="shared" si="4"/>
        <v>22.534305861167105</v>
      </c>
    </row>
    <row r="7" spans="1:10" ht="12.75">
      <c r="A7" t="s">
        <v>8</v>
      </c>
      <c r="B7" s="1">
        <v>1064</v>
      </c>
      <c r="D7">
        <f t="shared" si="5"/>
        <v>0.035</v>
      </c>
      <c r="E7">
        <f t="shared" si="0"/>
        <v>2.0825</v>
      </c>
      <c r="F7">
        <f t="shared" si="1"/>
        <v>2.1</v>
      </c>
      <c r="G7">
        <f t="shared" si="2"/>
        <v>2.065</v>
      </c>
      <c r="H7">
        <f t="shared" si="3"/>
        <v>0.9682800650054172</v>
      </c>
      <c r="I7">
        <f t="shared" si="6"/>
        <v>99091.20334835598</v>
      </c>
      <c r="J7">
        <f t="shared" si="4"/>
        <v>19.22563662485799</v>
      </c>
    </row>
    <row r="8" spans="4:27" ht="12.75">
      <c r="D8">
        <f t="shared" si="5"/>
        <v>0.04</v>
      </c>
      <c r="E8">
        <f t="shared" si="0"/>
        <v>2.08</v>
      </c>
      <c r="F8">
        <f t="shared" si="1"/>
        <v>2.1</v>
      </c>
      <c r="G8">
        <f t="shared" si="2"/>
        <v>2.06</v>
      </c>
      <c r="H8">
        <f t="shared" si="3"/>
        <v>0.9637703141928495</v>
      </c>
      <c r="I8">
        <f t="shared" si="6"/>
        <v>86704.80292981149</v>
      </c>
      <c r="J8">
        <f t="shared" si="4"/>
        <v>16.744228635657493</v>
      </c>
      <c r="AA8" t="s">
        <v>17</v>
      </c>
    </row>
    <row r="9" spans="4:27" ht="12.75">
      <c r="D9">
        <f t="shared" si="5"/>
        <v>0.045</v>
      </c>
      <c r="E9">
        <f t="shared" si="0"/>
        <v>2.0775</v>
      </c>
      <c r="F9">
        <f t="shared" si="1"/>
        <v>2.1</v>
      </c>
      <c r="G9">
        <f t="shared" si="2"/>
        <v>2.055</v>
      </c>
      <c r="H9">
        <f t="shared" si="3"/>
        <v>0.9592659804983752</v>
      </c>
      <c r="I9">
        <f t="shared" si="6"/>
        <v>77070.93593761021</v>
      </c>
      <c r="J9">
        <f t="shared" si="4"/>
        <v>14.814328144529416</v>
      </c>
      <c r="Z9">
        <v>0</v>
      </c>
      <c r="AA9">
        <f>AA5</f>
        <v>0.5692400000000001</v>
      </c>
    </row>
    <row r="10" spans="4:27" ht="12.75">
      <c r="D10">
        <f t="shared" si="5"/>
        <v>0.049999999999999996</v>
      </c>
      <c r="E10">
        <f t="shared" si="0"/>
        <v>2.075</v>
      </c>
      <c r="F10">
        <f t="shared" si="1"/>
        <v>2.1</v>
      </c>
      <c r="G10">
        <f t="shared" si="2"/>
        <v>2.0500000000000003</v>
      </c>
      <c r="H10">
        <f t="shared" si="3"/>
        <v>0.9547670639219938</v>
      </c>
      <c r="I10">
        <f t="shared" si="6"/>
        <v>69363.8423438492</v>
      </c>
      <c r="J10">
        <f t="shared" si="4"/>
        <v>13.270482902052029</v>
      </c>
      <c r="Z10">
        <v>1</v>
      </c>
      <c r="AA10">
        <f>AA5</f>
        <v>0.5692400000000001</v>
      </c>
    </row>
    <row r="11" spans="4:10" ht="12.75">
      <c r="D11">
        <f t="shared" si="5"/>
        <v>0.05499999999999999</v>
      </c>
      <c r="E11">
        <f t="shared" si="0"/>
        <v>2.0725000000000002</v>
      </c>
      <c r="F11">
        <f t="shared" si="1"/>
        <v>2.1</v>
      </c>
      <c r="G11">
        <f t="shared" si="2"/>
        <v>2.0450000000000004</v>
      </c>
      <c r="H11">
        <f t="shared" si="3"/>
        <v>0.9502735644637058</v>
      </c>
      <c r="I11">
        <f t="shared" si="6"/>
        <v>63058.03849440837</v>
      </c>
      <c r="J11">
        <f t="shared" si="4"/>
        <v>12.007405113138779</v>
      </c>
    </row>
    <row r="12" spans="4:10" ht="12.75">
      <c r="D12">
        <f t="shared" si="5"/>
        <v>0.05999999999999999</v>
      </c>
      <c r="E12">
        <f t="shared" si="0"/>
        <v>2.0700000000000003</v>
      </c>
      <c r="F12">
        <f t="shared" si="1"/>
        <v>2.1</v>
      </c>
      <c r="G12">
        <f t="shared" si="2"/>
        <v>2.0400000000000005</v>
      </c>
      <c r="H12">
        <f t="shared" si="3"/>
        <v>0.9457854821235108</v>
      </c>
      <c r="I12">
        <f t="shared" si="6"/>
        <v>57803.201953207674</v>
      </c>
      <c r="J12">
        <f t="shared" si="4"/>
        <v>10.95490291439863</v>
      </c>
    </row>
    <row r="13" spans="4:10" ht="12.75">
      <c r="D13">
        <f t="shared" si="5"/>
        <v>0.06499999999999999</v>
      </c>
      <c r="E13">
        <f t="shared" si="0"/>
        <v>2.0675</v>
      </c>
      <c r="F13">
        <f t="shared" si="1"/>
        <v>2.1</v>
      </c>
      <c r="G13">
        <f t="shared" si="2"/>
        <v>2.0349999999999997</v>
      </c>
      <c r="H13">
        <f t="shared" si="3"/>
        <v>0.9413028169014083</v>
      </c>
      <c r="I13">
        <f t="shared" si="6"/>
        <v>53356.80180296092</v>
      </c>
      <c r="J13">
        <f t="shared" si="4"/>
        <v>10.064381938868554</v>
      </c>
    </row>
    <row r="14" spans="4:10" ht="12.75">
      <c r="D14">
        <f t="shared" si="5"/>
        <v>0.06999999999999999</v>
      </c>
      <c r="E14">
        <f t="shared" si="0"/>
        <v>2.065</v>
      </c>
      <c r="F14">
        <f t="shared" si="1"/>
        <v>2.1</v>
      </c>
      <c r="G14">
        <f t="shared" si="2"/>
        <v>2.03</v>
      </c>
      <c r="H14">
        <f t="shared" si="3"/>
        <v>0.9368255687973996</v>
      </c>
      <c r="I14">
        <f t="shared" si="6"/>
        <v>49545.601674178004</v>
      </c>
      <c r="J14">
        <f t="shared" si="4"/>
        <v>9.301131924432122</v>
      </c>
    </row>
    <row r="15" spans="4:10" ht="12.75">
      <c r="D15">
        <f t="shared" si="5"/>
        <v>0.075</v>
      </c>
      <c r="E15">
        <f t="shared" si="0"/>
        <v>2.0625</v>
      </c>
      <c r="F15">
        <f t="shared" si="1"/>
        <v>2.1</v>
      </c>
      <c r="G15">
        <f t="shared" si="2"/>
        <v>2.025</v>
      </c>
      <c r="H15">
        <f t="shared" si="3"/>
        <v>0.9323537378114842</v>
      </c>
      <c r="I15">
        <f t="shared" si="6"/>
        <v>46242.56156256614</v>
      </c>
      <c r="J15">
        <f t="shared" si="4"/>
        <v>8.639698678870596</v>
      </c>
    </row>
    <row r="16" spans="4:10" ht="12.75">
      <c r="D16">
        <f t="shared" si="5"/>
        <v>0.08</v>
      </c>
      <c r="E16">
        <f t="shared" si="0"/>
        <v>2.06</v>
      </c>
      <c r="F16">
        <f t="shared" si="1"/>
        <v>2.1</v>
      </c>
      <c r="G16">
        <f t="shared" si="2"/>
        <v>2.02</v>
      </c>
      <c r="H16">
        <f t="shared" si="3"/>
        <v>0.9278873239436618</v>
      </c>
      <c r="I16">
        <f t="shared" si="6"/>
        <v>43352.40146490574</v>
      </c>
      <c r="J16">
        <f t="shared" si="4"/>
        <v>8.06099155801993</v>
      </c>
    </row>
    <row r="17" spans="4:10" ht="12.75">
      <c r="D17">
        <f t="shared" si="5"/>
        <v>0.085</v>
      </c>
      <c r="E17">
        <f t="shared" si="0"/>
        <v>2.0575</v>
      </c>
      <c r="F17">
        <f t="shared" si="1"/>
        <v>2.1</v>
      </c>
      <c r="G17">
        <f t="shared" si="2"/>
        <v>2.015</v>
      </c>
      <c r="H17">
        <f t="shared" si="3"/>
        <v>0.9234263271939328</v>
      </c>
      <c r="I17">
        <f t="shared" si="6"/>
        <v>40802.26020226423</v>
      </c>
      <c r="J17">
        <f t="shared" si="4"/>
        <v>7.550411833989979</v>
      </c>
    </row>
    <row r="18" spans="4:10" ht="12.75">
      <c r="D18">
        <f t="shared" si="5"/>
        <v>0.09000000000000001</v>
      </c>
      <c r="E18">
        <f t="shared" si="0"/>
        <v>2.055</v>
      </c>
      <c r="F18">
        <f t="shared" si="1"/>
        <v>2.1</v>
      </c>
      <c r="G18">
        <f t="shared" si="2"/>
        <v>2.0100000000000002</v>
      </c>
      <c r="H18">
        <f t="shared" si="3"/>
        <v>0.9189707475622971</v>
      </c>
      <c r="I18">
        <f t="shared" si="6"/>
        <v>38535.467968805104</v>
      </c>
      <c r="J18">
        <f t="shared" si="4"/>
        <v>7.096604940643953</v>
      </c>
    </row>
    <row r="19" spans="4:10" ht="12.75">
      <c r="D19">
        <f t="shared" si="5"/>
        <v>0.09500000000000001</v>
      </c>
      <c r="E19">
        <f t="shared" si="0"/>
        <v>2.0525</v>
      </c>
      <c r="F19">
        <f t="shared" si="1"/>
        <v>2.1</v>
      </c>
      <c r="G19">
        <f t="shared" si="2"/>
        <v>2.0050000000000003</v>
      </c>
      <c r="H19">
        <f t="shared" si="3"/>
        <v>0.9145205850487543</v>
      </c>
      <c r="I19">
        <f t="shared" si="6"/>
        <v>36507.28544413115</v>
      </c>
      <c r="J19">
        <f t="shared" si="4"/>
        <v>6.69060674682123</v>
      </c>
    </row>
    <row r="20" spans="4:10" ht="12.75">
      <c r="D20">
        <f t="shared" si="5"/>
        <v>0.10000000000000002</v>
      </c>
      <c r="E20">
        <f t="shared" si="0"/>
        <v>2.0500000000000003</v>
      </c>
      <c r="F20">
        <f t="shared" si="1"/>
        <v>2.1</v>
      </c>
      <c r="G20">
        <f t="shared" si="2"/>
        <v>2.0000000000000004</v>
      </c>
      <c r="H20">
        <f t="shared" si="3"/>
        <v>0.910075839653305</v>
      </c>
      <c r="I20">
        <f t="shared" si="6"/>
        <v>34681.921171924594</v>
      </c>
      <c r="J20">
        <f t="shared" si="4"/>
        <v>6.325245947593318</v>
      </c>
    </row>
    <row r="21" spans="4:10" ht="12.75">
      <c r="D21">
        <f t="shared" si="5"/>
        <v>0.10500000000000002</v>
      </c>
      <c r="E21">
        <f t="shared" si="0"/>
        <v>2.0475</v>
      </c>
      <c r="F21">
        <f t="shared" si="1"/>
        <v>2.1</v>
      </c>
      <c r="G21">
        <f t="shared" si="2"/>
        <v>1.9949999999999999</v>
      </c>
      <c r="H21">
        <f t="shared" si="3"/>
        <v>0.9056365113759478</v>
      </c>
      <c r="I21">
        <f t="shared" si="6"/>
        <v>33030.40111611866</v>
      </c>
      <c r="J21">
        <f t="shared" si="4"/>
        <v>5.994717200875237</v>
      </c>
    </row>
    <row r="22" spans="4:10" ht="12.75">
      <c r="D22">
        <f t="shared" si="5"/>
        <v>0.11000000000000003</v>
      </c>
      <c r="E22">
        <f t="shared" si="0"/>
        <v>2.045</v>
      </c>
      <c r="F22">
        <f t="shared" si="1"/>
        <v>2.1</v>
      </c>
      <c r="G22">
        <f t="shared" si="2"/>
        <v>1.99</v>
      </c>
      <c r="H22">
        <f t="shared" si="3"/>
        <v>0.9012026002166844</v>
      </c>
      <c r="I22">
        <f t="shared" si="6"/>
        <v>31529.01924720417</v>
      </c>
      <c r="J22">
        <f t="shared" si="4"/>
        <v>5.6942706813247455</v>
      </c>
    </row>
    <row r="23" spans="4:10" ht="12.75">
      <c r="D23">
        <f t="shared" si="5"/>
        <v>0.11500000000000003</v>
      </c>
      <c r="E23">
        <f t="shared" si="0"/>
        <v>2.0425</v>
      </c>
      <c r="F23">
        <f t="shared" si="1"/>
        <v>2.1</v>
      </c>
      <c r="G23">
        <f t="shared" si="2"/>
        <v>1.9849999999999999</v>
      </c>
      <c r="H23">
        <f t="shared" si="3"/>
        <v>0.8967741061755143</v>
      </c>
      <c r="I23">
        <f t="shared" si="6"/>
        <v>30158.192323412684</v>
      </c>
      <c r="J23">
        <f t="shared" si="4"/>
        <v>5.4199826201808525</v>
      </c>
    </row>
    <row r="24" spans="4:10" ht="12.75">
      <c r="D24">
        <f t="shared" si="5"/>
        <v>0.12000000000000004</v>
      </c>
      <c r="E24">
        <f t="shared" si="0"/>
        <v>2.04</v>
      </c>
      <c r="F24">
        <f t="shared" si="1"/>
        <v>2.1</v>
      </c>
      <c r="G24">
        <f t="shared" si="2"/>
        <v>1.98</v>
      </c>
      <c r="H24">
        <f t="shared" si="3"/>
        <v>0.8923510292524376</v>
      </c>
      <c r="I24">
        <f t="shared" si="6"/>
        <v>28901.600976603822</v>
      </c>
      <c r="J24">
        <f t="shared" si="4"/>
        <v>5.1685832101427325</v>
      </c>
    </row>
    <row r="25" spans="4:10" ht="12.75">
      <c r="D25">
        <f t="shared" si="5"/>
        <v>0.12500000000000003</v>
      </c>
      <c r="E25">
        <f t="shared" si="0"/>
        <v>2.0375</v>
      </c>
      <c r="F25">
        <f t="shared" si="1"/>
        <v>2.1</v>
      </c>
      <c r="G25">
        <f t="shared" si="2"/>
        <v>1.975</v>
      </c>
      <c r="H25">
        <f t="shared" si="3"/>
        <v>0.8879333694474539</v>
      </c>
      <c r="I25">
        <f t="shared" si="6"/>
        <v>27745.53693753967</v>
      </c>
      <c r="J25">
        <f t="shared" si="4"/>
        <v>4.937325813077691</v>
      </c>
    </row>
    <row r="26" spans="4:10" ht="12.75">
      <c r="D26">
        <f t="shared" si="5"/>
        <v>0.13000000000000003</v>
      </c>
      <c r="E26">
        <f t="shared" si="0"/>
        <v>2.035</v>
      </c>
      <c r="F26">
        <f t="shared" si="1"/>
        <v>2.1</v>
      </c>
      <c r="G26">
        <f t="shared" si="2"/>
        <v>1.9700000000000002</v>
      </c>
      <c r="H26">
        <f t="shared" si="3"/>
        <v>0.8835211267605635</v>
      </c>
      <c r="I26">
        <f t="shared" si="6"/>
        <v>26678.400901480454</v>
      </c>
      <c r="J26">
        <f t="shared" si="4"/>
        <v>4.72388635056576</v>
      </c>
    </row>
    <row r="27" spans="4:10" ht="12.75">
      <c r="D27">
        <f t="shared" si="5"/>
        <v>0.13500000000000004</v>
      </c>
      <c r="E27">
        <f t="shared" si="0"/>
        <v>2.0325</v>
      </c>
      <c r="F27">
        <f t="shared" si="1"/>
        <v>2.1</v>
      </c>
      <c r="G27">
        <f t="shared" si="2"/>
        <v>1.965</v>
      </c>
      <c r="H27">
        <f t="shared" si="3"/>
        <v>0.8791143011917665</v>
      </c>
      <c r="I27">
        <f t="shared" si="6"/>
        <v>25690.3119792034</v>
      </c>
      <c r="J27">
        <f t="shared" si="4"/>
        <v>4.526285052101037</v>
      </c>
    </row>
    <row r="28" spans="4:10" ht="12.75">
      <c r="D28">
        <f t="shared" si="5"/>
        <v>0.14000000000000004</v>
      </c>
      <c r="E28">
        <f t="shared" si="0"/>
        <v>2.0300000000000002</v>
      </c>
      <c r="F28">
        <f t="shared" si="1"/>
        <v>2.1</v>
      </c>
      <c r="G28">
        <f t="shared" si="2"/>
        <v>1.9600000000000002</v>
      </c>
      <c r="H28">
        <f t="shared" si="3"/>
        <v>0.874712892741062</v>
      </c>
      <c r="I28">
        <f t="shared" si="6"/>
        <v>24772.80083708899</v>
      </c>
      <c r="J28">
        <f t="shared" si="4"/>
        <v>4.342824971535603</v>
      </c>
    </row>
    <row r="29" spans="4:10" ht="12.75">
      <c r="D29">
        <f t="shared" si="5"/>
        <v>0.14500000000000005</v>
      </c>
      <c r="E29">
        <f t="shared" si="0"/>
        <v>2.0275</v>
      </c>
      <c r="F29">
        <f t="shared" si="1"/>
        <v>2.1</v>
      </c>
      <c r="G29">
        <f t="shared" si="2"/>
        <v>1.9549999999999998</v>
      </c>
      <c r="H29">
        <f t="shared" si="3"/>
        <v>0.8703169014084505</v>
      </c>
      <c r="I29">
        <f t="shared" si="6"/>
        <v>23918.566325465228</v>
      </c>
      <c r="J29">
        <f t="shared" si="4"/>
        <v>4.1720432242591885</v>
      </c>
    </row>
    <row r="30" spans="4:10" ht="12.75">
      <c r="D30">
        <f t="shared" si="5"/>
        <v>0.15000000000000005</v>
      </c>
      <c r="E30">
        <f t="shared" si="0"/>
        <v>2.025</v>
      </c>
      <c r="F30">
        <f t="shared" si="1"/>
        <v>2.1</v>
      </c>
      <c r="G30">
        <f t="shared" si="2"/>
        <v>1.95</v>
      </c>
      <c r="H30">
        <f t="shared" si="3"/>
        <v>0.8659263271939328</v>
      </c>
      <c r="I30">
        <f t="shared" si="6"/>
        <v>23121.280781283058</v>
      </c>
      <c r="J30">
        <f t="shared" si="4"/>
        <v>4.012671976942898</v>
      </c>
    </row>
    <row r="31" spans="4:10" ht="12.75">
      <c r="D31">
        <f t="shared" si="5"/>
        <v>0.15500000000000005</v>
      </c>
      <c r="E31">
        <f t="shared" si="0"/>
        <v>2.0225</v>
      </c>
      <c r="F31">
        <f t="shared" si="1"/>
        <v>2.1</v>
      </c>
      <c r="G31">
        <f t="shared" si="2"/>
        <v>1.9449999999999998</v>
      </c>
      <c r="H31">
        <f t="shared" si="3"/>
        <v>0.861541170097508</v>
      </c>
      <c r="I31">
        <f t="shared" si="6"/>
        <v>22375.43301414489</v>
      </c>
      <c r="J31">
        <f t="shared" si="4"/>
        <v>3.8636069876550994</v>
      </c>
    </row>
    <row r="32" spans="4:10" ht="12.75">
      <c r="D32">
        <f t="shared" si="5"/>
        <v>0.16000000000000006</v>
      </c>
      <c r="E32">
        <f t="shared" si="0"/>
        <v>2.02</v>
      </c>
      <c r="F32">
        <f t="shared" si="1"/>
        <v>2.1</v>
      </c>
      <c r="G32">
        <f t="shared" si="2"/>
        <v>1.94</v>
      </c>
      <c r="H32">
        <f t="shared" si="3"/>
        <v>0.8571614301191766</v>
      </c>
      <c r="I32">
        <f t="shared" si="6"/>
        <v>21676.200732452868</v>
      </c>
      <c r="J32">
        <f t="shared" si="4"/>
        <v>3.7238820447056264</v>
      </c>
    </row>
    <row r="33" spans="4:10" ht="12.75">
      <c r="D33">
        <f t="shared" si="5"/>
        <v>0.16500000000000006</v>
      </c>
      <c r="E33">
        <f t="shared" si="0"/>
        <v>2.0175</v>
      </c>
      <c r="F33">
        <f t="shared" si="1"/>
        <v>2.1</v>
      </c>
      <c r="G33">
        <f t="shared" si="2"/>
        <v>1.935</v>
      </c>
      <c r="H33">
        <f t="shared" si="3"/>
        <v>0.8527871072589385</v>
      </c>
      <c r="I33">
        <f t="shared" si="6"/>
        <v>21019.34616480278</v>
      </c>
      <c r="J33">
        <f t="shared" si="4"/>
        <v>3.59264805297281</v>
      </c>
    </row>
    <row r="34" spans="4:10" ht="12.75">
      <c r="D34">
        <f t="shared" si="5"/>
        <v>0.17000000000000007</v>
      </c>
      <c r="E34">
        <f aca="true" t="shared" si="7" ref="E34:E65">$B$2-D34/2</f>
        <v>2.015</v>
      </c>
      <c r="F34">
        <f aca="true" t="shared" si="8" ref="F34:F65">E34+D34/2</f>
        <v>2.1</v>
      </c>
      <c r="G34">
        <f aca="true" t="shared" si="9" ref="G34:G65">E34-D34/2</f>
        <v>1.9300000000000002</v>
      </c>
      <c r="H34">
        <f aca="true" t="shared" si="10" ref="H34:H65">(E34^2-$B$1^2)/($B$2^2-$B$1^2)</f>
        <v>0.8484182015167934</v>
      </c>
      <c r="I34">
        <f t="shared" si="6"/>
        <v>20401.13010113211</v>
      </c>
      <c r="J34">
        <f aca="true" t="shared" si="11" ref="J34:J65">(H34*$B$3+(1-$H$2)*$B$4)*I34</f>
        <v>3.46915581087871</v>
      </c>
    </row>
    <row r="35" spans="4:10" ht="12.75">
      <c r="D35">
        <f aca="true" t="shared" si="12" ref="D35:D66">D34+0.005</f>
        <v>0.17500000000000007</v>
      </c>
      <c r="E35">
        <f t="shared" si="7"/>
        <v>2.0125</v>
      </c>
      <c r="F35">
        <f t="shared" si="8"/>
        <v>2.1</v>
      </c>
      <c r="G35">
        <f t="shared" si="9"/>
        <v>1.925</v>
      </c>
      <c r="H35">
        <f t="shared" si="10"/>
        <v>0.8440547128927413</v>
      </c>
      <c r="I35">
        <f t="shared" si="6"/>
        <v>19818.24066967119</v>
      </c>
      <c r="J35">
        <f t="shared" si="11"/>
        <v>3.352741739882865</v>
      </c>
    </row>
    <row r="36" spans="4:10" ht="12.75">
      <c r="D36">
        <f t="shared" si="12"/>
        <v>0.18000000000000008</v>
      </c>
      <c r="E36">
        <f t="shared" si="7"/>
        <v>2.0100000000000002</v>
      </c>
      <c r="F36">
        <f t="shared" si="8"/>
        <v>2.1</v>
      </c>
      <c r="G36">
        <f t="shared" si="9"/>
        <v>1.9200000000000002</v>
      </c>
      <c r="H36">
        <f t="shared" si="10"/>
        <v>0.8396966413867825</v>
      </c>
      <c r="I36">
        <f t="shared" si="6"/>
        <v>19267.73398440255</v>
      </c>
      <c r="J36">
        <f t="shared" si="11"/>
        <v>3.2428159923937554</v>
      </c>
    </row>
    <row r="37" spans="4:10" ht="12.75">
      <c r="D37">
        <f t="shared" si="12"/>
        <v>0.18500000000000008</v>
      </c>
      <c r="E37">
        <f t="shared" si="7"/>
        <v>2.0075</v>
      </c>
      <c r="F37">
        <f t="shared" si="8"/>
        <v>2.1</v>
      </c>
      <c r="G37">
        <f t="shared" si="9"/>
        <v>1.9149999999999998</v>
      </c>
      <c r="H37">
        <f t="shared" si="10"/>
        <v>0.8353439869989163</v>
      </c>
      <c r="I37">
        <f t="shared" si="6"/>
        <v>18746.98441725653</v>
      </c>
      <c r="J37">
        <f t="shared" si="11"/>
        <v>3.138852488127048</v>
      </c>
    </row>
    <row r="38" spans="4:10" ht="12.75">
      <c r="D38">
        <f t="shared" si="12"/>
        <v>0.19000000000000009</v>
      </c>
      <c r="E38">
        <f t="shared" si="7"/>
        <v>2.005</v>
      </c>
      <c r="F38">
        <f t="shared" si="8"/>
        <v>2.1</v>
      </c>
      <c r="G38">
        <f t="shared" si="9"/>
        <v>1.91</v>
      </c>
      <c r="H38">
        <f t="shared" si="10"/>
        <v>0.8309967497291438</v>
      </c>
      <c r="I38">
        <f t="shared" si="6"/>
        <v>18253.64272206557</v>
      </c>
      <c r="J38">
        <f t="shared" si="11"/>
        <v>3.0403805236704518</v>
      </c>
    </row>
    <row r="39" spans="4:10" ht="12.75">
      <c r="D39">
        <f t="shared" si="12"/>
        <v>0.1950000000000001</v>
      </c>
      <c r="E39">
        <f t="shared" si="7"/>
        <v>2.0025</v>
      </c>
      <c r="F39">
        <f t="shared" si="8"/>
        <v>2.1</v>
      </c>
      <c r="G39">
        <f t="shared" si="9"/>
        <v>1.9049999999999998</v>
      </c>
      <c r="H39">
        <f t="shared" si="10"/>
        <v>0.8266549295774648</v>
      </c>
      <c r="I39">
        <f t="shared" si="6"/>
        <v>17785.600600986967</v>
      </c>
      <c r="J39">
        <f t="shared" si="11"/>
        <v>2.9469776728847266</v>
      </c>
    </row>
    <row r="40" spans="4:10" ht="12.75">
      <c r="D40">
        <f t="shared" si="12"/>
        <v>0.2000000000000001</v>
      </c>
      <c r="E40">
        <f t="shared" si="7"/>
        <v>2</v>
      </c>
      <c r="F40">
        <f t="shared" si="8"/>
        <v>2.1</v>
      </c>
      <c r="G40">
        <f t="shared" si="9"/>
        <v>1.9</v>
      </c>
      <c r="H40">
        <f t="shared" si="10"/>
        <v>0.8223185265438786</v>
      </c>
      <c r="I40">
        <f t="shared" si="6"/>
        <v>17340.96058596229</v>
      </c>
      <c r="J40">
        <f t="shared" si="11"/>
        <v>2.858263752244555</v>
      </c>
    </row>
    <row r="41" spans="4:10" ht="12.75">
      <c r="D41">
        <f t="shared" si="12"/>
        <v>0.2050000000000001</v>
      </c>
      <c r="E41">
        <f t="shared" si="7"/>
        <v>1.9975</v>
      </c>
      <c r="F41">
        <f t="shared" si="8"/>
        <v>2.1</v>
      </c>
      <c r="G41">
        <f t="shared" si="9"/>
        <v>1.895</v>
      </c>
      <c r="H41">
        <f t="shared" si="10"/>
        <v>0.8179875406283859</v>
      </c>
      <c r="I41">
        <f t="shared" si="6"/>
        <v>16918.01032776809</v>
      </c>
      <c r="J41">
        <f t="shared" si="11"/>
        <v>2.773895669300265</v>
      </c>
    </row>
    <row r="42" spans="4:10" ht="12.75">
      <c r="D42">
        <f t="shared" si="12"/>
        <v>0.2100000000000001</v>
      </c>
      <c r="E42">
        <f t="shared" si="7"/>
        <v>1.995</v>
      </c>
      <c r="F42">
        <f t="shared" si="8"/>
        <v>2.1</v>
      </c>
      <c r="G42">
        <f t="shared" si="9"/>
        <v>1.8900000000000001</v>
      </c>
      <c r="H42">
        <f t="shared" si="10"/>
        <v>0.813661971830986</v>
      </c>
      <c r="I42">
        <f t="shared" si="6"/>
        <v>16515.200558059325</v>
      </c>
      <c r="J42">
        <f t="shared" si="11"/>
        <v>2.693563007073577</v>
      </c>
    </row>
    <row r="43" spans="4:10" ht="12.75">
      <c r="D43">
        <f t="shared" si="12"/>
        <v>0.2150000000000001</v>
      </c>
      <c r="E43">
        <f t="shared" si="7"/>
        <v>1.9925</v>
      </c>
      <c r="F43">
        <f t="shared" si="8"/>
        <v>2.1</v>
      </c>
      <c r="G43">
        <f t="shared" si="9"/>
        <v>1.8849999999999998</v>
      </c>
      <c r="H43">
        <f t="shared" si="10"/>
        <v>0.8093418201516792</v>
      </c>
      <c r="I43">
        <f t="shared" si="6"/>
        <v>16131.126126476549</v>
      </c>
      <c r="J43">
        <f t="shared" si="11"/>
        <v>2.6169842245841934</v>
      </c>
    </row>
    <row r="44" spans="4:10" ht="12.75">
      <c r="D44">
        <f t="shared" si="12"/>
        <v>0.2200000000000001</v>
      </c>
      <c r="E44">
        <f t="shared" si="7"/>
        <v>1.99</v>
      </c>
      <c r="F44">
        <f t="shared" si="8"/>
        <v>2.1</v>
      </c>
      <c r="G44">
        <f t="shared" si="9"/>
        <v>1.88</v>
      </c>
      <c r="H44">
        <f t="shared" si="10"/>
        <v>0.8050270855904659</v>
      </c>
      <c r="I44">
        <f t="shared" si="6"/>
        <v>15764.509623602084</v>
      </c>
      <c r="J44">
        <f t="shared" si="11"/>
        <v>2.5439033754863916</v>
      </c>
    </row>
    <row r="45" spans="4:10" ht="12.75">
      <c r="D45">
        <f t="shared" si="12"/>
        <v>0.22500000000000012</v>
      </c>
      <c r="E45">
        <f t="shared" si="7"/>
        <v>1.9875</v>
      </c>
      <c r="F45">
        <f t="shared" si="8"/>
        <v>2.1</v>
      </c>
      <c r="G45">
        <f t="shared" si="9"/>
        <v>1.875</v>
      </c>
      <c r="H45">
        <f t="shared" si="10"/>
        <v>0.8007177681473455</v>
      </c>
      <c r="I45">
        <f t="shared" si="6"/>
        <v>15414.187187522035</v>
      </c>
      <c r="J45">
        <f t="shared" si="11"/>
        <v>2.4740872642207288</v>
      </c>
    </row>
    <row r="46" spans="4:10" ht="12.75">
      <c r="D46">
        <f t="shared" si="12"/>
        <v>0.23000000000000012</v>
      </c>
      <c r="E46">
        <f t="shared" si="7"/>
        <v>1.985</v>
      </c>
      <c r="F46">
        <f t="shared" si="8"/>
        <v>2.1</v>
      </c>
      <c r="G46">
        <f t="shared" si="9"/>
        <v>1.87</v>
      </c>
      <c r="H46">
        <f t="shared" si="10"/>
        <v>0.7964138678223186</v>
      </c>
      <c r="I46">
        <f t="shared" si="6"/>
        <v>15079.096161706339</v>
      </c>
      <c r="J46">
        <f t="shared" si="11"/>
        <v>2.4073229731025036</v>
      </c>
    </row>
    <row r="47" spans="4:10" ht="12.75">
      <c r="D47">
        <f t="shared" si="12"/>
        <v>0.23500000000000013</v>
      </c>
      <c r="E47">
        <f t="shared" si="7"/>
        <v>1.9825</v>
      </c>
      <c r="F47">
        <f t="shared" si="8"/>
        <v>2.1</v>
      </c>
      <c r="G47">
        <f t="shared" si="9"/>
        <v>1.8649999999999998</v>
      </c>
      <c r="H47">
        <f t="shared" si="10"/>
        <v>0.7921153846153844</v>
      </c>
      <c r="I47">
        <f t="shared" si="6"/>
        <v>14758.264328478544</v>
      </c>
      <c r="J47">
        <f t="shared" si="11"/>
        <v>2.3434157051010267</v>
      </c>
    </row>
    <row r="48" spans="4:10" ht="12.75">
      <c r="D48">
        <f t="shared" si="12"/>
        <v>0.24000000000000013</v>
      </c>
      <c r="E48">
        <f t="shared" si="7"/>
        <v>1.98</v>
      </c>
      <c r="F48">
        <f t="shared" si="8"/>
        <v>2.1</v>
      </c>
      <c r="G48">
        <f t="shared" si="9"/>
        <v>1.8599999999999999</v>
      </c>
      <c r="H48">
        <f t="shared" si="10"/>
        <v>0.7878223185265438</v>
      </c>
      <c r="I48">
        <f t="shared" si="6"/>
        <v>14450.800488301908</v>
      </c>
      <c r="J48">
        <f t="shared" si="11"/>
        <v>2.2821868962715026</v>
      </c>
    </row>
    <row r="49" spans="4:10" ht="12.75">
      <c r="D49">
        <f t="shared" si="12"/>
        <v>0.24500000000000013</v>
      </c>
      <c r="E49">
        <f t="shared" si="7"/>
        <v>1.9775</v>
      </c>
      <c r="F49">
        <f t="shared" si="8"/>
        <v>2.1</v>
      </c>
      <c r="G49">
        <f t="shared" si="9"/>
        <v>1.855</v>
      </c>
      <c r="H49">
        <f t="shared" si="10"/>
        <v>0.7835346695557963</v>
      </c>
      <c r="I49">
        <f t="shared" si="6"/>
        <v>14155.886192622276</v>
      </c>
      <c r="J49">
        <f t="shared" si="11"/>
        <v>2.2234725593176883</v>
      </c>
    </row>
    <row r="50" spans="4:10" ht="12.75">
      <c r="D50">
        <f t="shared" si="12"/>
        <v>0.2500000000000001</v>
      </c>
      <c r="E50">
        <f t="shared" si="7"/>
        <v>1.975</v>
      </c>
      <c r="F50">
        <f t="shared" si="8"/>
        <v>2.1</v>
      </c>
      <c r="G50">
        <f t="shared" si="9"/>
        <v>1.85</v>
      </c>
      <c r="H50">
        <f t="shared" si="10"/>
        <v>0.779252437703142</v>
      </c>
      <c r="I50">
        <f t="shared" si="6"/>
        <v>13872.768468769835</v>
      </c>
      <c r="J50">
        <f t="shared" si="11"/>
        <v>2.167121825927042</v>
      </c>
    </row>
    <row r="51" spans="4:10" ht="12.75">
      <c r="D51">
        <f t="shared" si="12"/>
        <v>0.2550000000000001</v>
      </c>
      <c r="E51">
        <f t="shared" si="7"/>
        <v>1.9725000000000001</v>
      </c>
      <c r="F51">
        <f t="shared" si="8"/>
        <v>2.1</v>
      </c>
      <c r="G51">
        <f t="shared" si="9"/>
        <v>1.8450000000000002</v>
      </c>
      <c r="H51">
        <f t="shared" si="10"/>
        <v>0.7749756229685808</v>
      </c>
      <c r="I51">
        <f t="shared" si="6"/>
        <v>13600.753400754738</v>
      </c>
      <c r="J51">
        <f t="shared" si="11"/>
        <v>2.112995660595847</v>
      </c>
    </row>
    <row r="52" spans="4:10" ht="12.75">
      <c r="D52">
        <f t="shared" si="12"/>
        <v>0.2600000000000001</v>
      </c>
      <c r="E52">
        <f t="shared" si="7"/>
        <v>1.97</v>
      </c>
      <c r="F52">
        <f t="shared" si="8"/>
        <v>2.1</v>
      </c>
      <c r="G52">
        <f t="shared" si="9"/>
        <v>1.8399999999999999</v>
      </c>
      <c r="H52">
        <f t="shared" si="10"/>
        <v>0.7707042253521126</v>
      </c>
      <c r="I52">
        <f t="shared" si="6"/>
        <v>13339.200450740223</v>
      </c>
      <c r="J52">
        <f t="shared" si="11"/>
        <v>2.0609657228591347</v>
      </c>
    </row>
    <row r="53" spans="4:10" ht="12.75">
      <c r="D53">
        <f t="shared" si="12"/>
        <v>0.2650000000000001</v>
      </c>
      <c r="E53">
        <f t="shared" si="7"/>
        <v>1.9675</v>
      </c>
      <c r="F53">
        <f t="shared" si="8"/>
        <v>2.1</v>
      </c>
      <c r="G53">
        <f t="shared" si="9"/>
        <v>1.835</v>
      </c>
      <c r="H53">
        <f t="shared" si="10"/>
        <v>0.7664382448537378</v>
      </c>
      <c r="I53">
        <f t="shared" si="6"/>
        <v>13087.517423367768</v>
      </c>
      <c r="J53">
        <f t="shared" si="11"/>
        <v>2.010913358324766</v>
      </c>
    </row>
    <row r="54" spans="4:10" ht="12.75">
      <c r="D54">
        <f t="shared" si="12"/>
        <v>0.27000000000000013</v>
      </c>
      <c r="E54">
        <f t="shared" si="7"/>
        <v>1.965</v>
      </c>
      <c r="F54">
        <f t="shared" si="8"/>
        <v>2.1</v>
      </c>
      <c r="G54">
        <f t="shared" si="9"/>
        <v>1.83</v>
      </c>
      <c r="H54">
        <f t="shared" si="10"/>
        <v>0.7621776814734561</v>
      </c>
      <c r="I54">
        <f t="shared" si="6"/>
        <v>12845.155989601697</v>
      </c>
      <c r="J54">
        <f t="shared" si="11"/>
        <v>1.9627287018148316</v>
      </c>
    </row>
    <row r="55" spans="4:10" ht="12.75">
      <c r="D55">
        <f t="shared" si="12"/>
        <v>0.27500000000000013</v>
      </c>
      <c r="E55">
        <f t="shared" si="7"/>
        <v>1.9625</v>
      </c>
      <c r="F55">
        <f t="shared" si="8"/>
        <v>2.1</v>
      </c>
      <c r="G55">
        <f t="shared" si="9"/>
        <v>1.8249999999999997</v>
      </c>
      <c r="H55">
        <f t="shared" si="10"/>
        <v>0.7579225352112674</v>
      </c>
      <c r="I55">
        <f t="shared" si="6"/>
        <v>12611.607698881666</v>
      </c>
      <c r="J55">
        <f t="shared" si="11"/>
        <v>1.9163098783461812</v>
      </c>
    </row>
    <row r="56" spans="4:10" ht="12.75">
      <c r="D56">
        <f t="shared" si="12"/>
        <v>0.28000000000000014</v>
      </c>
      <c r="E56">
        <f t="shared" si="7"/>
        <v>1.96</v>
      </c>
      <c r="F56">
        <f t="shared" si="8"/>
        <v>2.1</v>
      </c>
      <c r="G56">
        <f t="shared" si="9"/>
        <v>1.8199999999999998</v>
      </c>
      <c r="H56">
        <f t="shared" si="10"/>
        <v>0.7536728060671721</v>
      </c>
      <c r="I56">
        <f t="shared" si="6"/>
        <v>12386.400418544494</v>
      </c>
      <c r="J56">
        <f t="shared" si="11"/>
        <v>1.8715622897201751</v>
      </c>
    </row>
    <row r="57" spans="4:10" ht="12.75">
      <c r="D57">
        <f t="shared" si="12"/>
        <v>0.28500000000000014</v>
      </c>
      <c r="E57">
        <f t="shared" si="7"/>
        <v>1.9575</v>
      </c>
      <c r="F57">
        <f t="shared" si="8"/>
        <v>2.1</v>
      </c>
      <c r="G57">
        <f t="shared" si="9"/>
        <v>1.815</v>
      </c>
      <c r="H57">
        <f t="shared" si="10"/>
        <v>0.7494284940411701</v>
      </c>
      <c r="I57">
        <f t="shared" si="6"/>
        <v>12169.095148043712</v>
      </c>
      <c r="J57">
        <f t="shared" si="11"/>
        <v>1.828397976208252</v>
      </c>
    </row>
    <row r="58" spans="4:10" ht="12.75">
      <c r="D58">
        <f t="shared" si="12"/>
        <v>0.29000000000000015</v>
      </c>
      <c r="E58">
        <f t="shared" si="7"/>
        <v>1.955</v>
      </c>
      <c r="F58">
        <f t="shared" si="8"/>
        <v>2.1</v>
      </c>
      <c r="G58">
        <f t="shared" si="9"/>
        <v>1.81</v>
      </c>
      <c r="H58">
        <f t="shared" si="10"/>
        <v>0.7451895991332612</v>
      </c>
      <c r="I58">
        <f t="shared" si="6"/>
        <v>11959.283162732614</v>
      </c>
      <c r="J58">
        <f t="shared" si="11"/>
        <v>1.7867350442700292</v>
      </c>
    </row>
    <row r="59" spans="4:10" ht="12.75">
      <c r="D59">
        <f t="shared" si="12"/>
        <v>0.29500000000000015</v>
      </c>
      <c r="E59">
        <f t="shared" si="7"/>
        <v>1.9525000000000001</v>
      </c>
      <c r="F59">
        <f t="shared" si="8"/>
        <v>2.1</v>
      </c>
      <c r="G59">
        <f t="shared" si="9"/>
        <v>1.8050000000000002</v>
      </c>
      <c r="H59">
        <f t="shared" si="10"/>
        <v>0.7409561213434454</v>
      </c>
      <c r="I59">
        <f t="shared" si="6"/>
        <v>11756.583448110026</v>
      </c>
      <c r="J59">
        <f t="shared" si="11"/>
        <v>1.7464971524695552</v>
      </c>
    </row>
    <row r="60" spans="4:10" ht="12.75">
      <c r="D60">
        <f t="shared" si="12"/>
        <v>0.30000000000000016</v>
      </c>
      <c r="E60">
        <f t="shared" si="7"/>
        <v>1.95</v>
      </c>
      <c r="F60">
        <f t="shared" si="8"/>
        <v>2.1</v>
      </c>
      <c r="G60">
        <f t="shared" si="9"/>
        <v>1.7999999999999998</v>
      </c>
      <c r="H60">
        <f t="shared" si="10"/>
        <v>0.7367280606717225</v>
      </c>
      <c r="I60">
        <f t="shared" si="6"/>
        <v>11560.640390641527</v>
      </c>
      <c r="J60">
        <f t="shared" si="11"/>
        <v>1.707613048799942</v>
      </c>
    </row>
    <row r="61" spans="4:10" ht="12.75">
      <c r="D61">
        <f t="shared" si="12"/>
        <v>0.30500000000000016</v>
      </c>
      <c r="E61">
        <f t="shared" si="7"/>
        <v>1.9475</v>
      </c>
      <c r="F61">
        <f t="shared" si="8"/>
        <v>2.1</v>
      </c>
      <c r="G61">
        <f t="shared" si="9"/>
        <v>1.795</v>
      </c>
      <c r="H61">
        <f t="shared" si="10"/>
        <v>0.7325054171180931</v>
      </c>
      <c r="I61">
        <f t="shared" si="6"/>
        <v>11371.121695712978</v>
      </c>
      <c r="J61">
        <f t="shared" si="11"/>
        <v>1.6700161535170506</v>
      </c>
    </row>
    <row r="62" spans="4:10" ht="12.75">
      <c r="D62">
        <f t="shared" si="12"/>
        <v>0.31000000000000016</v>
      </c>
      <c r="E62">
        <f t="shared" si="7"/>
        <v>1.945</v>
      </c>
      <c r="F62">
        <f t="shared" si="8"/>
        <v>2.1</v>
      </c>
      <c r="G62">
        <f t="shared" si="9"/>
        <v>1.79</v>
      </c>
      <c r="H62">
        <f t="shared" si="10"/>
        <v>0.728288190682557</v>
      </c>
      <c r="I62">
        <f t="shared" si="6"/>
        <v>11187.716507072444</v>
      </c>
      <c r="J62">
        <f t="shared" si="11"/>
        <v>1.633644182344103</v>
      </c>
    </row>
    <row r="63" spans="4:10" ht="12.75">
      <c r="D63">
        <f t="shared" si="12"/>
        <v>0.31500000000000017</v>
      </c>
      <c r="E63">
        <f t="shared" si="7"/>
        <v>1.9425</v>
      </c>
      <c r="F63">
        <f t="shared" si="8"/>
        <v>2.1</v>
      </c>
      <c r="G63">
        <f t="shared" si="9"/>
        <v>1.7849999999999997</v>
      </c>
      <c r="H63">
        <f t="shared" si="10"/>
        <v>0.7240763813651135</v>
      </c>
      <c r="I63">
        <f t="shared" si="6"/>
        <v>11010.133705372882</v>
      </c>
      <c r="J63">
        <f t="shared" si="11"/>
        <v>1.5984388055615775</v>
      </c>
    </row>
    <row r="64" spans="4:10" ht="12.75">
      <c r="D64">
        <f t="shared" si="12"/>
        <v>0.3200000000000002</v>
      </c>
      <c r="E64">
        <f t="shared" si="7"/>
        <v>1.94</v>
      </c>
      <c r="F64">
        <f t="shared" si="8"/>
        <v>2.1</v>
      </c>
      <c r="G64">
        <f t="shared" si="9"/>
        <v>1.7799999999999998</v>
      </c>
      <c r="H64">
        <f t="shared" si="10"/>
        <v>0.7198699891657637</v>
      </c>
      <c r="I64">
        <f t="shared" si="6"/>
        <v>10838.100366226432</v>
      </c>
      <c r="J64">
        <f t="shared" si="11"/>
        <v>1.5643453390574253</v>
      </c>
    </row>
    <row r="65" spans="4:10" ht="12.75">
      <c r="D65">
        <f t="shared" si="12"/>
        <v>0.3250000000000002</v>
      </c>
      <c r="E65">
        <f t="shared" si="7"/>
        <v>1.9375</v>
      </c>
      <c r="F65">
        <f t="shared" si="8"/>
        <v>2.1</v>
      </c>
      <c r="G65">
        <f t="shared" si="9"/>
        <v>1.775</v>
      </c>
      <c r="H65">
        <f t="shared" si="10"/>
        <v>0.715669014084507</v>
      </c>
      <c r="I65">
        <f t="shared" si="6"/>
        <v>10671.360360592178</v>
      </c>
      <c r="J65">
        <f t="shared" si="11"/>
        <v>1.531312463895719</v>
      </c>
    </row>
    <row r="66" spans="4:10" ht="12.75">
      <c r="D66">
        <f t="shared" si="12"/>
        <v>0.3300000000000002</v>
      </c>
      <c r="E66">
        <f aca="true" t="shared" si="13" ref="E66:E97">$B$2-D66/2</f>
        <v>1.935</v>
      </c>
      <c r="F66">
        <f aca="true" t="shared" si="14" ref="F66:F97">E66+D66/2</f>
        <v>2.1</v>
      </c>
      <c r="G66">
        <f aca="true" t="shared" si="15" ref="G66:G97">E66-D66/2</f>
        <v>1.77</v>
      </c>
      <c r="H66">
        <f aca="true" t="shared" si="16" ref="H66:H97">(E66^2-$B$1^2)/($B$2^2-$B$1^2)</f>
        <v>0.7114734561213435</v>
      </c>
      <c r="I66">
        <f t="shared" si="6"/>
        <v>10509.673082401387</v>
      </c>
      <c r="J66">
        <f aca="true" t="shared" si="17" ref="J66:J97">(H66*$B$3+(1-$H$2)*$B$4)*I66</f>
        <v>1.4992919713790762</v>
      </c>
    </row>
    <row r="67" spans="4:10" ht="12.75">
      <c r="D67">
        <f aca="true" t="shared" si="18" ref="D67:D98">D66+0.005</f>
        <v>0.3350000000000002</v>
      </c>
      <c r="E67">
        <f t="shared" si="13"/>
        <v>1.9325</v>
      </c>
      <c r="F67">
        <f t="shared" si="14"/>
        <v>2.1</v>
      </c>
      <c r="G67">
        <f t="shared" si="15"/>
        <v>1.7650000000000001</v>
      </c>
      <c r="H67">
        <f t="shared" si="16"/>
        <v>0.7072833152762731</v>
      </c>
      <c r="I67">
        <f aca="true" t="shared" si="19" ref="I67:I130">(LOG(1/$B$6)+LOG(4/1.45))*$B$7/(2*$B$5*D67)</f>
        <v>10352.81229012674</v>
      </c>
      <c r="J67">
        <f t="shared" si="17"/>
        <v>1.4682385309412993</v>
      </c>
    </row>
    <row r="68" spans="4:10" ht="12.75">
      <c r="D68">
        <f t="shared" si="18"/>
        <v>0.3400000000000002</v>
      </c>
      <c r="E68">
        <f t="shared" si="13"/>
        <v>1.93</v>
      </c>
      <c r="F68">
        <f t="shared" si="14"/>
        <v>2.1</v>
      </c>
      <c r="G68">
        <f t="shared" si="15"/>
        <v>1.7599999999999998</v>
      </c>
      <c r="H68">
        <f t="shared" si="16"/>
        <v>0.7030985915492957</v>
      </c>
      <c r="I68">
        <f t="shared" si="19"/>
        <v>10200.565050566052</v>
      </c>
      <c r="J68">
        <f t="shared" si="17"/>
        <v>1.4381094785200852</v>
      </c>
    </row>
    <row r="69" spans="4:10" ht="12.75">
      <c r="D69">
        <f t="shared" si="18"/>
        <v>0.3450000000000002</v>
      </c>
      <c r="E69">
        <f t="shared" si="13"/>
        <v>1.9275</v>
      </c>
      <c r="F69">
        <f t="shared" si="14"/>
        <v>2.1</v>
      </c>
      <c r="G69">
        <f t="shared" si="15"/>
        <v>1.755</v>
      </c>
      <c r="H69">
        <f t="shared" si="16"/>
        <v>0.6989192849404117</v>
      </c>
      <c r="I69">
        <f t="shared" si="19"/>
        <v>10052.730774470892</v>
      </c>
      <c r="J69">
        <f t="shared" si="17"/>
        <v>1.4088646233321063</v>
      </c>
    </row>
    <row r="70" spans="4:10" ht="12.75">
      <c r="D70">
        <f t="shared" si="18"/>
        <v>0.3500000000000002</v>
      </c>
      <c r="E70">
        <f t="shared" si="13"/>
        <v>1.925</v>
      </c>
      <c r="F70">
        <f t="shared" si="14"/>
        <v>2.1</v>
      </c>
      <c r="G70">
        <f t="shared" si="15"/>
        <v>1.75</v>
      </c>
      <c r="H70">
        <f t="shared" si="16"/>
        <v>0.6947453954496209</v>
      </c>
      <c r="I70">
        <f t="shared" si="19"/>
        <v>9909.120334835594</v>
      </c>
      <c r="J70">
        <f t="shared" si="17"/>
        <v>1.3804660712102228</v>
      </c>
    </row>
    <row r="71" spans="4:10" ht="12.75">
      <c r="D71">
        <f t="shared" si="18"/>
        <v>0.3550000000000002</v>
      </c>
      <c r="E71">
        <f t="shared" si="13"/>
        <v>1.9224999999999999</v>
      </c>
      <c r="F71">
        <f t="shared" si="14"/>
        <v>2.1</v>
      </c>
      <c r="G71">
        <f t="shared" si="15"/>
        <v>1.7449999999999997</v>
      </c>
      <c r="H71">
        <f t="shared" si="16"/>
        <v>0.6905769230769228</v>
      </c>
      <c r="I71">
        <f t="shared" si="19"/>
        <v>9769.555259697063</v>
      </c>
      <c r="J71">
        <f t="shared" si="17"/>
        <v>1.3528780628699513</v>
      </c>
    </row>
    <row r="72" spans="4:10" ht="12.75">
      <c r="D72">
        <f t="shared" si="18"/>
        <v>0.3600000000000002</v>
      </c>
      <c r="E72">
        <f t="shared" si="13"/>
        <v>1.92</v>
      </c>
      <c r="F72">
        <f t="shared" si="14"/>
        <v>2.1</v>
      </c>
      <c r="G72">
        <f t="shared" si="15"/>
        <v>1.7399999999999998</v>
      </c>
      <c r="H72">
        <f t="shared" si="16"/>
        <v>0.6864138678223184</v>
      </c>
      <c r="I72">
        <f t="shared" si="19"/>
        <v>9633.866992201272</v>
      </c>
      <c r="J72">
        <f t="shared" si="17"/>
        <v>1.3260668256537271</v>
      </c>
    </row>
    <row r="73" spans="4:10" ht="12.75">
      <c r="D73">
        <f t="shared" si="18"/>
        <v>0.3650000000000002</v>
      </c>
      <c r="E73">
        <f t="shared" si="13"/>
        <v>1.9175</v>
      </c>
      <c r="F73">
        <f t="shared" si="14"/>
        <v>2.1</v>
      </c>
      <c r="G73">
        <f t="shared" si="15"/>
        <v>1.7349999999999999</v>
      </c>
      <c r="H73">
        <f t="shared" si="16"/>
        <v>0.682256229685807</v>
      </c>
      <c r="I73">
        <f t="shared" si="19"/>
        <v>9501.896211486186</v>
      </c>
      <c r="J73">
        <f t="shared" si="17"/>
        <v>1.3000004374605596</v>
      </c>
    </row>
    <row r="74" spans="4:10" ht="12.75">
      <c r="D74">
        <f t="shared" si="18"/>
        <v>0.3700000000000002</v>
      </c>
      <c r="E74">
        <f t="shared" si="13"/>
        <v>1.915</v>
      </c>
      <c r="F74">
        <f t="shared" si="14"/>
        <v>2.1</v>
      </c>
      <c r="G74">
        <f t="shared" si="15"/>
        <v>1.73</v>
      </c>
      <c r="H74">
        <f t="shared" si="16"/>
        <v>0.678104008667389</v>
      </c>
      <c r="I74">
        <f t="shared" si="19"/>
        <v>9373.492208628264</v>
      </c>
      <c r="J74">
        <f t="shared" si="17"/>
        <v>1.2746487017084338</v>
      </c>
    </row>
    <row r="75" spans="4:10" ht="12.75">
      <c r="D75">
        <f t="shared" si="18"/>
        <v>0.3750000000000002</v>
      </c>
      <c r="E75">
        <f t="shared" si="13"/>
        <v>1.9125</v>
      </c>
      <c r="F75">
        <f t="shared" si="14"/>
        <v>2.1</v>
      </c>
      <c r="G75">
        <f t="shared" si="15"/>
        <v>1.725</v>
      </c>
      <c r="H75">
        <f t="shared" si="16"/>
        <v>0.6739572047670641</v>
      </c>
      <c r="I75">
        <f t="shared" si="19"/>
        <v>9248.512312513221</v>
      </c>
      <c r="J75">
        <f t="shared" si="17"/>
        <v>1.2499830322997083</v>
      </c>
    </row>
    <row r="76" spans="4:10" ht="12.75">
      <c r="D76">
        <f t="shared" si="18"/>
        <v>0.3800000000000002</v>
      </c>
      <c r="E76">
        <f t="shared" si="13"/>
        <v>1.91</v>
      </c>
      <c r="F76">
        <f t="shared" si="14"/>
        <v>2.1</v>
      </c>
      <c r="G76">
        <f t="shared" si="15"/>
        <v>1.7199999999999998</v>
      </c>
      <c r="H76">
        <f t="shared" si="16"/>
        <v>0.669815817984832</v>
      </c>
      <c r="I76">
        <f t="shared" si="19"/>
        <v>9126.821361032784</v>
      </c>
      <c r="J76">
        <f t="shared" si="17"/>
        <v>1.2259763476681953</v>
      </c>
    </row>
    <row r="77" spans="4:10" ht="12.75">
      <c r="D77">
        <f t="shared" si="18"/>
        <v>0.38500000000000023</v>
      </c>
      <c r="E77">
        <f t="shared" si="13"/>
        <v>1.9075</v>
      </c>
      <c r="F77">
        <f t="shared" si="14"/>
        <v>2.1</v>
      </c>
      <c r="G77">
        <f t="shared" si="15"/>
        <v>1.7149999999999999</v>
      </c>
      <c r="H77">
        <f t="shared" si="16"/>
        <v>0.6656798483206933</v>
      </c>
      <c r="I77">
        <f t="shared" si="19"/>
        <v>9008.291213486902</v>
      </c>
      <c r="J77">
        <f t="shared" si="17"/>
        <v>1.2026029730823153</v>
      </c>
    </row>
    <row r="78" spans="4:10" ht="12.75">
      <c r="D78">
        <f t="shared" si="18"/>
        <v>0.39000000000000024</v>
      </c>
      <c r="E78">
        <f t="shared" si="13"/>
        <v>1.905</v>
      </c>
      <c r="F78">
        <f t="shared" si="14"/>
        <v>2.1</v>
      </c>
      <c r="G78">
        <f t="shared" si="15"/>
        <v>1.71</v>
      </c>
      <c r="H78">
        <f t="shared" si="16"/>
        <v>0.6615492957746478</v>
      </c>
      <c r="I78">
        <f t="shared" si="19"/>
        <v>8892.800300493482</v>
      </c>
      <c r="J78">
        <f t="shared" si="17"/>
        <v>1.1798385504633915</v>
      </c>
    </row>
    <row r="79" spans="4:10" ht="12.75">
      <c r="D79">
        <f t="shared" si="18"/>
        <v>0.39500000000000024</v>
      </c>
      <c r="E79">
        <f t="shared" si="13"/>
        <v>1.9024999999999999</v>
      </c>
      <c r="F79">
        <f t="shared" si="14"/>
        <v>2.1</v>
      </c>
      <c r="G79">
        <f t="shared" si="15"/>
        <v>1.7049999999999996</v>
      </c>
      <c r="H79">
        <f t="shared" si="16"/>
        <v>0.6574241603466952</v>
      </c>
      <c r="I79">
        <f t="shared" si="19"/>
        <v>8780.233208082172</v>
      </c>
      <c r="J79">
        <f t="shared" si="17"/>
        <v>1.1576599550531832</v>
      </c>
    </row>
    <row r="80" spans="4:10" ht="12.75">
      <c r="D80">
        <f t="shared" si="18"/>
        <v>0.40000000000000024</v>
      </c>
      <c r="E80">
        <f t="shared" si="13"/>
        <v>1.9</v>
      </c>
      <c r="F80">
        <f t="shared" si="14"/>
        <v>2.1</v>
      </c>
      <c r="G80">
        <f t="shared" si="15"/>
        <v>1.6999999999999997</v>
      </c>
      <c r="H80">
        <f t="shared" si="16"/>
        <v>0.6533044420368364</v>
      </c>
      <c r="I80">
        <f t="shared" si="19"/>
        <v>8670.480292981143</v>
      </c>
      <c r="J80">
        <f t="shared" si="17"/>
        <v>1.1360452183313654</v>
      </c>
    </row>
    <row r="81" spans="4:10" ht="12.75">
      <c r="D81">
        <f t="shared" si="18"/>
        <v>0.40500000000000025</v>
      </c>
      <c r="E81">
        <f t="shared" si="13"/>
        <v>1.8975</v>
      </c>
      <c r="F81">
        <f t="shared" si="14"/>
        <v>2.1</v>
      </c>
      <c r="G81">
        <f t="shared" si="15"/>
        <v>1.6949999999999998</v>
      </c>
      <c r="H81">
        <f t="shared" si="16"/>
        <v>0.6491901408450704</v>
      </c>
      <c r="I81">
        <f t="shared" si="19"/>
        <v>8563.43732640113</v>
      </c>
      <c r="J81">
        <f t="shared" si="17"/>
        <v>1.1149734566428113</v>
      </c>
    </row>
    <row r="82" spans="4:10" ht="12.75">
      <c r="D82">
        <f t="shared" si="18"/>
        <v>0.41000000000000025</v>
      </c>
      <c r="E82">
        <f t="shared" si="13"/>
        <v>1.895</v>
      </c>
      <c r="F82">
        <f t="shared" si="14"/>
        <v>2.1</v>
      </c>
      <c r="G82">
        <f t="shared" si="15"/>
        <v>1.69</v>
      </c>
      <c r="H82">
        <f t="shared" si="16"/>
        <v>0.6450812567713976</v>
      </c>
      <c r="I82">
        <f t="shared" si="19"/>
        <v>8459.005163884043</v>
      </c>
      <c r="J82">
        <f t="shared" si="17"/>
        <v>1.0944248050472796</v>
      </c>
    </row>
    <row r="83" spans="4:10" ht="12.75">
      <c r="D83">
        <f t="shared" si="18"/>
        <v>0.41500000000000026</v>
      </c>
      <c r="E83">
        <f t="shared" si="13"/>
        <v>1.8925</v>
      </c>
      <c r="F83">
        <f t="shared" si="14"/>
        <v>2.1</v>
      </c>
      <c r="G83">
        <f t="shared" si="15"/>
        <v>1.685</v>
      </c>
      <c r="H83">
        <f t="shared" si="16"/>
        <v>0.640977789815818</v>
      </c>
      <c r="I83">
        <f t="shared" si="19"/>
        <v>8357.08943901797</v>
      </c>
      <c r="J83">
        <f t="shared" si="17"/>
        <v>1.0743803559510468</v>
      </c>
    </row>
    <row r="84" spans="4:10" ht="12.75">
      <c r="D84">
        <f t="shared" si="18"/>
        <v>0.42000000000000026</v>
      </c>
      <c r="E84">
        <f t="shared" si="13"/>
        <v>1.89</v>
      </c>
      <c r="F84">
        <f t="shared" si="14"/>
        <v>2.1</v>
      </c>
      <c r="G84">
        <f t="shared" si="15"/>
        <v>1.6799999999999997</v>
      </c>
      <c r="H84">
        <f t="shared" si="16"/>
        <v>0.6368797399783314</v>
      </c>
      <c r="I84">
        <f t="shared" si="19"/>
        <v>8257.60027902966</v>
      </c>
      <c r="J84">
        <f t="shared" si="17"/>
        <v>1.0548221021219948</v>
      </c>
    </row>
    <row r="85" spans="4:10" ht="12.75">
      <c r="D85">
        <f t="shared" si="18"/>
        <v>0.42500000000000027</v>
      </c>
      <c r="E85">
        <f t="shared" si="13"/>
        <v>1.8875</v>
      </c>
      <c r="F85">
        <f t="shared" si="14"/>
        <v>2.1</v>
      </c>
      <c r="G85">
        <f t="shared" si="15"/>
        <v>1.6749999999999998</v>
      </c>
      <c r="H85">
        <f t="shared" si="16"/>
        <v>0.6327871072589382</v>
      </c>
      <c r="I85">
        <f t="shared" si="19"/>
        <v>8160.452040452842</v>
      </c>
      <c r="J85">
        <f t="shared" si="17"/>
        <v>1.035732883727165</v>
      </c>
    </row>
    <row r="86" spans="4:10" ht="12.75">
      <c r="D86">
        <f t="shared" si="18"/>
        <v>0.43000000000000027</v>
      </c>
      <c r="E86">
        <f t="shared" si="13"/>
        <v>1.885</v>
      </c>
      <c r="F86">
        <f t="shared" si="14"/>
        <v>2.1</v>
      </c>
      <c r="G86">
        <f t="shared" si="15"/>
        <v>1.67</v>
      </c>
      <c r="H86">
        <f t="shared" si="16"/>
        <v>0.6286998916576381</v>
      </c>
      <c r="I86">
        <f t="shared" si="19"/>
        <v>8065.563063238273</v>
      </c>
      <c r="J86">
        <f t="shared" si="17"/>
        <v>1.017096339065363</v>
      </c>
    </row>
    <row r="87" spans="4:10" ht="12.75">
      <c r="D87">
        <f t="shared" si="18"/>
        <v>0.4350000000000003</v>
      </c>
      <c r="E87">
        <f t="shared" si="13"/>
        <v>1.8824999999999998</v>
      </c>
      <c r="F87">
        <f t="shared" si="14"/>
        <v>2.1</v>
      </c>
      <c r="G87">
        <f t="shared" si="15"/>
        <v>1.6649999999999996</v>
      </c>
      <c r="H87">
        <f t="shared" si="16"/>
        <v>0.6246180931744308</v>
      </c>
      <c r="I87">
        <f t="shared" si="19"/>
        <v>7972.855441821742</v>
      </c>
      <c r="J87">
        <f t="shared" si="17"/>
        <v>0.9988968586975187</v>
      </c>
    </row>
    <row r="88" spans="4:10" ht="12.75">
      <c r="D88">
        <f t="shared" si="18"/>
        <v>0.4400000000000003</v>
      </c>
      <c r="E88">
        <f t="shared" si="13"/>
        <v>1.88</v>
      </c>
      <c r="F88">
        <f t="shared" si="14"/>
        <v>2.1</v>
      </c>
      <c r="G88">
        <f t="shared" si="15"/>
        <v>1.6599999999999997</v>
      </c>
      <c r="H88">
        <f t="shared" si="16"/>
        <v>0.6205417118093173</v>
      </c>
      <c r="I88">
        <f t="shared" si="19"/>
        <v>7882.25481180104</v>
      </c>
      <c r="J88">
        <f t="shared" si="17"/>
        <v>0.981119542704521</v>
      </c>
    </row>
    <row r="89" spans="4:10" ht="12.75">
      <c r="D89">
        <f t="shared" si="18"/>
        <v>0.4450000000000003</v>
      </c>
      <c r="E89">
        <f t="shared" si="13"/>
        <v>1.8775</v>
      </c>
      <c r="F89">
        <f t="shared" si="14"/>
        <v>2.1</v>
      </c>
      <c r="G89">
        <f t="shared" si="15"/>
        <v>1.6549999999999998</v>
      </c>
      <c r="H89">
        <f t="shared" si="16"/>
        <v>0.6164707475622967</v>
      </c>
      <c r="I89">
        <f t="shared" si="19"/>
        <v>7793.690150994286</v>
      </c>
      <c r="J89">
        <f t="shared" si="17"/>
        <v>0.9637501608265425</v>
      </c>
    </row>
    <row r="90" spans="4:10" ht="12.75">
      <c r="D90">
        <f t="shared" si="18"/>
        <v>0.4500000000000003</v>
      </c>
      <c r="E90">
        <f t="shared" si="13"/>
        <v>1.875</v>
      </c>
      <c r="F90">
        <f t="shared" si="14"/>
        <v>2.1</v>
      </c>
      <c r="G90">
        <f t="shared" si="15"/>
        <v>1.65</v>
      </c>
      <c r="H90">
        <f t="shared" si="16"/>
        <v>0.6124052004333694</v>
      </c>
      <c r="I90">
        <f t="shared" si="19"/>
        <v>7707.093593761017</v>
      </c>
      <c r="J90">
        <f t="shared" si="17"/>
        <v>0.9467751152597497</v>
      </c>
    </row>
    <row r="91" spans="4:10" ht="12.75">
      <c r="D91">
        <f t="shared" si="18"/>
        <v>0.4550000000000003</v>
      </c>
      <c r="E91">
        <f t="shared" si="13"/>
        <v>1.8725</v>
      </c>
      <c r="F91">
        <f t="shared" si="14"/>
        <v>2.1</v>
      </c>
      <c r="G91">
        <f t="shared" si="15"/>
        <v>1.645</v>
      </c>
      <c r="H91">
        <f t="shared" si="16"/>
        <v>0.6083450704225353</v>
      </c>
      <c r="I91">
        <f t="shared" si="19"/>
        <v>7622.4002575658415</v>
      </c>
      <c r="J91">
        <f t="shared" si="17"/>
        <v>0.9301814059059716</v>
      </c>
    </row>
    <row r="92" spans="4:10" ht="12.75">
      <c r="D92">
        <f t="shared" si="18"/>
        <v>0.4600000000000003</v>
      </c>
      <c r="E92">
        <f t="shared" si="13"/>
        <v>1.8699999999999999</v>
      </c>
      <c r="F92">
        <f t="shared" si="14"/>
        <v>2.1</v>
      </c>
      <c r="G92">
        <f t="shared" si="15"/>
        <v>1.6399999999999997</v>
      </c>
      <c r="H92">
        <f t="shared" si="16"/>
        <v>0.604290357529794</v>
      </c>
      <c r="I92">
        <f t="shared" si="19"/>
        <v>7539.548080853168</v>
      </c>
      <c r="J92">
        <f t="shared" si="17"/>
        <v>0.9139565978886963</v>
      </c>
    </row>
    <row r="93" spans="4:10" ht="12.75">
      <c r="D93">
        <f t="shared" si="18"/>
        <v>0.4650000000000003</v>
      </c>
      <c r="E93">
        <f t="shared" si="13"/>
        <v>1.8675</v>
      </c>
      <c r="F93">
        <f t="shared" si="14"/>
        <v>2.1</v>
      </c>
      <c r="G93">
        <f t="shared" si="15"/>
        <v>1.6349999999999998</v>
      </c>
      <c r="H93">
        <f t="shared" si="16"/>
        <v>0.6002410617551461</v>
      </c>
      <c r="I93">
        <f t="shared" si="19"/>
        <v>7458.477671381629</v>
      </c>
      <c r="J93">
        <f t="shared" si="17"/>
        <v>0.8980887911648117</v>
      </c>
    </row>
    <row r="94" spans="4:10" ht="12.75">
      <c r="D94">
        <f t="shared" si="18"/>
        <v>0.4700000000000003</v>
      </c>
      <c r="E94">
        <f t="shared" si="13"/>
        <v>1.865</v>
      </c>
      <c r="F94">
        <f t="shared" si="14"/>
        <v>2.1</v>
      </c>
      <c r="G94">
        <f t="shared" si="15"/>
        <v>1.63</v>
      </c>
      <c r="H94">
        <f t="shared" si="16"/>
        <v>0.5961971830985916</v>
      </c>
      <c r="I94">
        <f t="shared" si="19"/>
        <v>7379.132164239271</v>
      </c>
      <c r="J94">
        <f t="shared" si="17"/>
        <v>0.8825665920760178</v>
      </c>
    </row>
    <row r="95" spans="4:10" ht="12.75">
      <c r="D95">
        <f t="shared" si="18"/>
        <v>0.4750000000000003</v>
      </c>
      <c r="E95">
        <f t="shared" si="13"/>
        <v>1.8624999999999998</v>
      </c>
      <c r="F95">
        <f t="shared" si="14"/>
        <v>2.1</v>
      </c>
      <c r="G95">
        <f t="shared" si="15"/>
        <v>1.6249999999999996</v>
      </c>
      <c r="H95">
        <f t="shared" si="16"/>
        <v>0.5921587215601297</v>
      </c>
      <c r="I95">
        <f t="shared" si="19"/>
        <v>7301.457088826226</v>
      </c>
      <c r="J95">
        <f t="shared" si="17"/>
        <v>0.867379086696995</v>
      </c>
    </row>
    <row r="96" spans="4:10" ht="12.75">
      <c r="D96">
        <f t="shared" si="18"/>
        <v>0.4800000000000003</v>
      </c>
      <c r="E96">
        <f t="shared" si="13"/>
        <v>1.8599999999999999</v>
      </c>
      <c r="F96">
        <f t="shared" si="14"/>
        <v>2.1</v>
      </c>
      <c r="G96">
        <f t="shared" si="15"/>
        <v>1.6199999999999997</v>
      </c>
      <c r="H96">
        <f t="shared" si="16"/>
        <v>0.5881256771397614</v>
      </c>
      <c r="I96">
        <f t="shared" si="19"/>
        <v>7225.400244150953</v>
      </c>
      <c r="J96">
        <f t="shared" si="17"/>
        <v>0.8525158158493146</v>
      </c>
    </row>
    <row r="97" spans="4:10" ht="12.75">
      <c r="D97">
        <f t="shared" si="18"/>
        <v>0.4850000000000003</v>
      </c>
      <c r="E97">
        <f t="shared" si="13"/>
        <v>1.8575</v>
      </c>
      <c r="F97">
        <f t="shared" si="14"/>
        <v>2.1</v>
      </c>
      <c r="G97">
        <f t="shared" si="15"/>
        <v>1.6149999999999998</v>
      </c>
      <c r="H97">
        <f t="shared" si="16"/>
        <v>0.5840980498374863</v>
      </c>
      <c r="I97">
        <f t="shared" si="19"/>
        <v>7150.911581840119</v>
      </c>
      <c r="J97">
        <f t="shared" si="17"/>
        <v>0.8379667516608722</v>
      </c>
    </row>
    <row r="98" spans="4:10" ht="12.75">
      <c r="D98">
        <f t="shared" si="18"/>
        <v>0.4900000000000003</v>
      </c>
      <c r="E98">
        <f aca="true" t="shared" si="20" ref="E98:E129">$B$2-D98/2</f>
        <v>1.855</v>
      </c>
      <c r="F98">
        <f aca="true" t="shared" si="21" ref="F98:F129">E98+D98/2</f>
        <v>2.1</v>
      </c>
      <c r="G98">
        <f aca="true" t="shared" si="22" ref="G98:G130">E98-D98/2</f>
        <v>1.6099999999999999</v>
      </c>
      <c r="H98">
        <f aca="true" t="shared" si="23" ref="H98:H130">(E98^2-$B$1^2)/($B$2^2-$B$1^2)</f>
        <v>0.5800758396533043</v>
      </c>
      <c r="I98">
        <f t="shared" si="19"/>
        <v>7077.943096311137</v>
      </c>
      <c r="J98">
        <f aca="true" t="shared" si="24" ref="J98:J129">(H98*$B$3+(1-$H$2)*$B$4)*I98</f>
        <v>0.823722275560467</v>
      </c>
    </row>
    <row r="99" spans="4:10" ht="12.75">
      <c r="D99">
        <f aca="true" t="shared" si="25" ref="D99:D130">D98+0.005</f>
        <v>0.49500000000000033</v>
      </c>
      <c r="E99">
        <f t="shared" si="20"/>
        <v>1.8525</v>
      </c>
      <c r="F99">
        <f t="shared" si="21"/>
        <v>2.1</v>
      </c>
      <c r="G99">
        <f t="shared" si="22"/>
        <v>1.605</v>
      </c>
      <c r="H99">
        <f t="shared" si="23"/>
        <v>0.5760590465872156</v>
      </c>
      <c r="I99">
        <f t="shared" si="19"/>
        <v>7006.448721600924</v>
      </c>
      <c r="J99">
        <f t="shared" si="24"/>
        <v>0.8097731576060372</v>
      </c>
    </row>
    <row r="100" spans="4:10" ht="12.75">
      <c r="D100">
        <f t="shared" si="25"/>
        <v>0.5000000000000003</v>
      </c>
      <c r="E100">
        <f t="shared" si="20"/>
        <v>1.8499999999999999</v>
      </c>
      <c r="F100">
        <f t="shared" si="21"/>
        <v>2.1</v>
      </c>
      <c r="G100">
        <f t="shared" si="22"/>
        <v>1.5999999999999996</v>
      </c>
      <c r="H100">
        <f t="shared" si="23"/>
        <v>0.5720476706392197</v>
      </c>
      <c r="I100">
        <f t="shared" si="19"/>
        <v>6936.3842343849155</v>
      </c>
      <c r="J100">
        <f t="shared" si="24"/>
        <v>0.7961105370532029</v>
      </c>
    </row>
    <row r="101" spans="4:10" ht="12.75">
      <c r="D101">
        <f t="shared" si="25"/>
        <v>0.5050000000000003</v>
      </c>
      <c r="E101">
        <f t="shared" si="20"/>
        <v>1.8475</v>
      </c>
      <c r="F101">
        <f t="shared" si="21"/>
        <v>2.1</v>
      </c>
      <c r="G101">
        <f t="shared" si="22"/>
        <v>1.5949999999999998</v>
      </c>
      <c r="H101">
        <f t="shared" si="23"/>
        <v>0.5680417118093174</v>
      </c>
      <c r="I101">
        <f t="shared" si="19"/>
        <v>6867.707162757341</v>
      </c>
      <c r="J101">
        <f t="shared" si="24"/>
        <v>0.7827259040781553</v>
      </c>
    </row>
    <row r="102" spans="4:10" ht="12.75">
      <c r="D102">
        <f t="shared" si="25"/>
        <v>0.5100000000000003</v>
      </c>
      <c r="E102">
        <f t="shared" si="20"/>
        <v>1.845</v>
      </c>
      <c r="F102">
        <f t="shared" si="21"/>
        <v>2.1</v>
      </c>
      <c r="G102">
        <f t="shared" si="22"/>
        <v>1.5899999999999999</v>
      </c>
      <c r="H102">
        <f t="shared" si="23"/>
        <v>0.564041170097508</v>
      </c>
      <c r="I102">
        <f t="shared" si="19"/>
        <v>6800.376700377367</v>
      </c>
      <c r="J102">
        <f t="shared" si="24"/>
        <v>0.7696110825756649</v>
      </c>
    </row>
    <row r="103" spans="4:10" ht="12.75">
      <c r="D103">
        <f t="shared" si="25"/>
        <v>0.5150000000000003</v>
      </c>
      <c r="E103">
        <f t="shared" si="20"/>
        <v>1.8424999999999998</v>
      </c>
      <c r="F103">
        <f t="shared" si="21"/>
        <v>2.1</v>
      </c>
      <c r="G103">
        <f t="shared" si="22"/>
        <v>1.5849999999999995</v>
      </c>
      <c r="H103">
        <f t="shared" si="23"/>
        <v>0.5600460455037917</v>
      </c>
      <c r="I103">
        <f t="shared" si="19"/>
        <v>6734.3536256164225</v>
      </c>
      <c r="J103">
        <f t="shared" si="24"/>
        <v>0.7567582139591521</v>
      </c>
    </row>
    <row r="104" spans="4:10" ht="12.75">
      <c r="D104">
        <f t="shared" si="25"/>
        <v>0.5200000000000004</v>
      </c>
      <c r="E104">
        <f t="shared" si="20"/>
        <v>1.8399999999999999</v>
      </c>
      <c r="F104">
        <f t="shared" si="21"/>
        <v>2.1</v>
      </c>
      <c r="G104">
        <f t="shared" si="22"/>
        <v>1.5799999999999996</v>
      </c>
      <c r="H104">
        <f t="shared" si="23"/>
        <v>0.5560563380281687</v>
      </c>
      <c r="I104">
        <f t="shared" si="19"/>
        <v>6669.60022537011</v>
      </c>
      <c r="J104">
        <f t="shared" si="24"/>
        <v>0.7441597418953682</v>
      </c>
    </row>
    <row r="105" spans="4:10" ht="12.75">
      <c r="D105">
        <f t="shared" si="25"/>
        <v>0.5250000000000004</v>
      </c>
      <c r="E105">
        <f t="shared" si="20"/>
        <v>1.8375</v>
      </c>
      <c r="F105">
        <f t="shared" si="21"/>
        <v>2.1</v>
      </c>
      <c r="G105">
        <f t="shared" si="22"/>
        <v>1.5749999999999997</v>
      </c>
      <c r="H105">
        <f t="shared" si="23"/>
        <v>0.552072047670639</v>
      </c>
      <c r="I105">
        <f t="shared" si="19"/>
        <v>6606.080223223728</v>
      </c>
      <c r="J105">
        <f t="shared" si="24"/>
        <v>0.7318083979113779</v>
      </c>
    </row>
    <row r="106" spans="4:10" ht="12.75">
      <c r="D106">
        <f t="shared" si="25"/>
        <v>0.5300000000000004</v>
      </c>
      <c r="E106">
        <f t="shared" si="20"/>
        <v>1.835</v>
      </c>
      <c r="F106">
        <f t="shared" si="21"/>
        <v>2.1</v>
      </c>
      <c r="G106">
        <f t="shared" si="22"/>
        <v>1.5699999999999998</v>
      </c>
      <c r="H106">
        <f t="shared" si="23"/>
        <v>0.5480931744312025</v>
      </c>
      <c r="I106">
        <f t="shared" si="19"/>
        <v>6543.758711683882</v>
      </c>
      <c r="J106">
        <f t="shared" si="24"/>
        <v>0.7196971878162436</v>
      </c>
    </row>
    <row r="107" spans="4:10" ht="12.75">
      <c r="D107">
        <f t="shared" si="25"/>
        <v>0.5350000000000004</v>
      </c>
      <c r="E107">
        <f t="shared" si="20"/>
        <v>1.8325</v>
      </c>
      <c r="F107">
        <f t="shared" si="21"/>
        <v>2.1</v>
      </c>
      <c r="G107">
        <f t="shared" si="22"/>
        <v>1.565</v>
      </c>
      <c r="H107">
        <f t="shared" si="23"/>
        <v>0.5441197183098592</v>
      </c>
      <c r="I107">
        <f t="shared" si="19"/>
        <v>6482.6020882102</v>
      </c>
      <c r="J107">
        <f t="shared" si="24"/>
        <v>0.7078193788841092</v>
      </c>
    </row>
    <row r="108" spans="4:10" ht="12.75">
      <c r="D108">
        <f t="shared" si="25"/>
        <v>0.5400000000000004</v>
      </c>
      <c r="E108">
        <f t="shared" si="20"/>
        <v>1.8299999999999998</v>
      </c>
      <c r="F108">
        <f t="shared" si="21"/>
        <v>2.1</v>
      </c>
      <c r="G108">
        <f t="shared" si="22"/>
        <v>1.5599999999999996</v>
      </c>
      <c r="H108">
        <f t="shared" si="23"/>
        <v>0.5401516793066087</v>
      </c>
      <c r="I108">
        <f t="shared" si="19"/>
        <v>6422.577994800847</v>
      </c>
      <c r="J108">
        <f t="shared" si="24"/>
        <v>0.6961684877493357</v>
      </c>
    </row>
    <row r="109" spans="4:10" ht="12.75">
      <c r="D109">
        <f t="shared" si="25"/>
        <v>0.5450000000000004</v>
      </c>
      <c r="E109">
        <f t="shared" si="20"/>
        <v>1.8275</v>
      </c>
      <c r="F109">
        <f t="shared" si="21"/>
        <v>2.1</v>
      </c>
      <c r="G109">
        <f t="shared" si="22"/>
        <v>1.5549999999999997</v>
      </c>
      <c r="H109">
        <f t="shared" si="23"/>
        <v>0.5361890574214516</v>
      </c>
      <c r="I109">
        <f t="shared" si="19"/>
        <v>6363.655260903592</v>
      </c>
      <c r="J109">
        <f t="shared" si="24"/>
        <v>0.6847382689679599</v>
      </c>
    </row>
    <row r="110" spans="4:10" ht="12.75">
      <c r="D110">
        <f t="shared" si="25"/>
        <v>0.5500000000000004</v>
      </c>
      <c r="E110">
        <f t="shared" si="20"/>
        <v>1.825</v>
      </c>
      <c r="F110">
        <f t="shared" si="21"/>
        <v>2.1</v>
      </c>
      <c r="G110">
        <f t="shared" si="22"/>
        <v>1.5499999999999998</v>
      </c>
      <c r="H110">
        <f t="shared" si="23"/>
        <v>0.5322318526543878</v>
      </c>
      <c r="I110">
        <f t="shared" si="19"/>
        <v>6305.803849440831</v>
      </c>
      <c r="J110">
        <f t="shared" si="24"/>
        <v>0.6735227042030703</v>
      </c>
    </row>
    <row r="111" spans="4:10" ht="12.75">
      <c r="D111">
        <f t="shared" si="25"/>
        <v>0.5550000000000004</v>
      </c>
      <c r="E111">
        <f t="shared" si="20"/>
        <v>1.8224999999999998</v>
      </c>
      <c r="F111">
        <f t="shared" si="21"/>
        <v>2.1</v>
      </c>
      <c r="G111">
        <f t="shared" si="22"/>
        <v>1.5449999999999995</v>
      </c>
      <c r="H111">
        <f t="shared" si="23"/>
        <v>0.5282800650054167</v>
      </c>
      <c r="I111">
        <f t="shared" si="19"/>
        <v>6248.994805752175</v>
      </c>
      <c r="J111">
        <f t="shared" si="24"/>
        <v>0.6625159919947615</v>
      </c>
    </row>
    <row r="112" spans="4:10" ht="12.75">
      <c r="D112">
        <f t="shared" si="25"/>
        <v>0.5600000000000004</v>
      </c>
      <c r="E112">
        <f t="shared" si="20"/>
        <v>1.8199999999999998</v>
      </c>
      <c r="F112">
        <f t="shared" si="21"/>
        <v>2.1</v>
      </c>
      <c r="G112">
        <f t="shared" si="22"/>
        <v>1.5399999999999996</v>
      </c>
      <c r="H112">
        <f t="shared" si="23"/>
        <v>0.5243336944745393</v>
      </c>
      <c r="I112">
        <f t="shared" si="19"/>
        <v>6193.200209272245</v>
      </c>
      <c r="J112">
        <f t="shared" si="24"/>
        <v>0.6517125380781262</v>
      </c>
    </row>
    <row r="113" spans="4:10" ht="12.75">
      <c r="D113">
        <f t="shared" si="25"/>
        <v>0.5650000000000004</v>
      </c>
      <c r="E113">
        <f t="shared" si="20"/>
        <v>1.8175</v>
      </c>
      <c r="F113">
        <f t="shared" si="21"/>
        <v>2.1</v>
      </c>
      <c r="G113">
        <f t="shared" si="22"/>
        <v>1.5349999999999997</v>
      </c>
      <c r="H113">
        <f t="shared" si="23"/>
        <v>0.5203927410617548</v>
      </c>
      <c r="I113">
        <f t="shared" si="19"/>
        <v>6138.393127774261</v>
      </c>
      <c r="J113">
        <f t="shared" si="24"/>
        <v>0.6411069462153316</v>
      </c>
    </row>
    <row r="114" spans="4:10" ht="12.75">
      <c r="D114">
        <f t="shared" si="25"/>
        <v>0.5700000000000004</v>
      </c>
      <c r="E114">
        <f t="shared" si="20"/>
        <v>1.815</v>
      </c>
      <c r="F114">
        <f t="shared" si="21"/>
        <v>2.1</v>
      </c>
      <c r="G114">
        <f t="shared" si="22"/>
        <v>1.5299999999999998</v>
      </c>
      <c r="H114">
        <f t="shared" si="23"/>
        <v>0.5164572047670639</v>
      </c>
      <c r="I114">
        <f t="shared" si="19"/>
        <v>6084.547574021855</v>
      </c>
      <c r="J114">
        <f t="shared" si="24"/>
        <v>0.6306940095102246</v>
      </c>
    </row>
    <row r="115" spans="4:10" ht="12.75">
      <c r="D115">
        <f t="shared" si="25"/>
        <v>0.5750000000000004</v>
      </c>
      <c r="E115">
        <f t="shared" si="20"/>
        <v>1.8125</v>
      </c>
      <c r="F115">
        <f t="shared" si="21"/>
        <v>2.1</v>
      </c>
      <c r="G115">
        <f t="shared" si="22"/>
        <v>1.525</v>
      </c>
      <c r="H115">
        <f t="shared" si="23"/>
        <v>0.5125270855904658</v>
      </c>
      <c r="I115">
        <f t="shared" si="19"/>
        <v>6031.6384646825345</v>
      </c>
      <c r="J115">
        <f t="shared" si="24"/>
        <v>0.620468702176082</v>
      </c>
    </row>
    <row r="116" spans="4:10" ht="12.75">
      <c r="D116">
        <f t="shared" si="25"/>
        <v>0.5800000000000004</v>
      </c>
      <c r="E116">
        <f t="shared" si="20"/>
        <v>1.8099999999999998</v>
      </c>
      <c r="F116">
        <f t="shared" si="21"/>
        <v>2.1</v>
      </c>
      <c r="G116">
        <f t="shared" si="22"/>
        <v>1.5199999999999996</v>
      </c>
      <c r="H116">
        <f t="shared" si="23"/>
        <v>0.5086023835319607</v>
      </c>
      <c r="I116">
        <f t="shared" si="19"/>
        <v>5979.641581366306</v>
      </c>
      <c r="J116">
        <f t="shared" si="24"/>
        <v>0.6104261717291722</v>
      </c>
    </row>
    <row r="117" spans="4:10" ht="12.75">
      <c r="D117">
        <f t="shared" si="25"/>
        <v>0.5850000000000004</v>
      </c>
      <c r="E117">
        <f t="shared" si="20"/>
        <v>1.8074999999999999</v>
      </c>
      <c r="F117">
        <f t="shared" si="21"/>
        <v>2.1</v>
      </c>
      <c r="G117">
        <f t="shared" si="22"/>
        <v>1.5149999999999997</v>
      </c>
      <c r="H117">
        <f t="shared" si="23"/>
        <v>0.504683098591549</v>
      </c>
      <c r="I117">
        <f t="shared" si="19"/>
        <v>5928.533533662321</v>
      </c>
      <c r="J117">
        <f t="shared" si="24"/>
        <v>0.6005617315826436</v>
      </c>
    </row>
    <row r="118" spans="4:10" ht="12.75">
      <c r="D118">
        <f t="shared" si="25"/>
        <v>0.5900000000000004</v>
      </c>
      <c r="E118">
        <f t="shared" si="20"/>
        <v>1.805</v>
      </c>
      <c r="F118">
        <f t="shared" si="21"/>
        <v>2.1</v>
      </c>
      <c r="G118">
        <f t="shared" si="22"/>
        <v>1.5099999999999998</v>
      </c>
      <c r="H118">
        <f t="shared" si="23"/>
        <v>0.5007692307692307</v>
      </c>
      <c r="I118">
        <f t="shared" si="19"/>
        <v>5878.291724055012</v>
      </c>
      <c r="J118">
        <f t="shared" si="24"/>
        <v>0.5908708540169948</v>
      </c>
    </row>
    <row r="119" spans="4:10" ht="12.75">
      <c r="D119">
        <f t="shared" si="25"/>
        <v>0.5950000000000004</v>
      </c>
      <c r="E119">
        <f t="shared" si="20"/>
        <v>1.8024999999999998</v>
      </c>
      <c r="F119">
        <f t="shared" si="21"/>
        <v>2.1</v>
      </c>
      <c r="G119">
        <f t="shared" si="22"/>
        <v>1.5049999999999994</v>
      </c>
      <c r="H119">
        <f t="shared" si="23"/>
        <v>0.49686078006500495</v>
      </c>
      <c r="I119">
        <f t="shared" si="19"/>
        <v>5828.8943146091715</v>
      </c>
      <c r="J119">
        <f t="shared" si="24"/>
        <v>0.5813491635049759</v>
      </c>
    </row>
    <row r="120" spans="4:10" ht="12.75">
      <c r="D120">
        <f t="shared" si="25"/>
        <v>0.6000000000000004</v>
      </c>
      <c r="E120">
        <f t="shared" si="20"/>
        <v>1.7999999999999998</v>
      </c>
      <c r="F120">
        <f t="shared" si="21"/>
        <v>2.1</v>
      </c>
      <c r="G120">
        <f t="shared" si="22"/>
        <v>1.4999999999999996</v>
      </c>
      <c r="H120">
        <f t="shared" si="23"/>
        <v>0.4929577464788729</v>
      </c>
      <c r="I120">
        <f t="shared" si="19"/>
        <v>5780.320195320762</v>
      </c>
      <c r="J120">
        <f t="shared" si="24"/>
        <v>0.5719924303702476</v>
      </c>
    </row>
    <row r="121" spans="4:10" ht="12.75">
      <c r="D121">
        <f t="shared" si="25"/>
        <v>0.6050000000000004</v>
      </c>
      <c r="E121">
        <f t="shared" si="20"/>
        <v>1.7974999999999999</v>
      </c>
      <c r="F121">
        <f t="shared" si="21"/>
        <v>2.1</v>
      </c>
      <c r="G121">
        <f t="shared" si="22"/>
        <v>1.4949999999999997</v>
      </c>
      <c r="H121">
        <f t="shared" si="23"/>
        <v>0.48906013001083404</v>
      </c>
      <c r="I121">
        <f t="shared" si="19"/>
        <v>5732.54895403712</v>
      </c>
      <c r="J121">
        <f t="shared" si="24"/>
        <v>0.5627965647604798</v>
      </c>
    </row>
    <row r="122" spans="4:10" ht="12.75">
      <c r="D122">
        <f t="shared" si="25"/>
        <v>0.6100000000000004</v>
      </c>
      <c r="E122">
        <f t="shared" si="20"/>
        <v>1.795</v>
      </c>
      <c r="F122">
        <f t="shared" si="21"/>
        <v>2.1</v>
      </c>
      <c r="G122">
        <f t="shared" si="22"/>
        <v>1.4899999999999998</v>
      </c>
      <c r="H122">
        <f t="shared" si="23"/>
        <v>0.4851679306608883</v>
      </c>
      <c r="I122">
        <f t="shared" si="19"/>
        <v>5685.560847856487</v>
      </c>
      <c r="J122">
        <f t="shared" si="24"/>
        <v>0.5537576109168615</v>
      </c>
    </row>
    <row r="123" spans="4:10" ht="12.75">
      <c r="D123">
        <f t="shared" si="25"/>
        <v>0.6150000000000004</v>
      </c>
      <c r="E123">
        <f t="shared" si="20"/>
        <v>1.7925</v>
      </c>
      <c r="F123">
        <f t="shared" si="21"/>
        <v>2.1</v>
      </c>
      <c r="G123">
        <f t="shared" si="22"/>
        <v>1.4849999999999999</v>
      </c>
      <c r="H123">
        <f t="shared" si="23"/>
        <v>0.4812811484290356</v>
      </c>
      <c r="I123">
        <f t="shared" si="19"/>
        <v>5639.336775922695</v>
      </c>
      <c r="J123">
        <f t="shared" si="24"/>
        <v>0.5448717417231456</v>
      </c>
    </row>
    <row r="124" spans="4:10" ht="12.75">
      <c r="D124">
        <f t="shared" si="25"/>
        <v>0.6200000000000004</v>
      </c>
      <c r="E124">
        <f t="shared" si="20"/>
        <v>1.7899999999999998</v>
      </c>
      <c r="F124">
        <f t="shared" si="21"/>
        <v>2.1</v>
      </c>
      <c r="G124">
        <f t="shared" si="22"/>
        <v>1.4799999999999995</v>
      </c>
      <c r="H124">
        <f t="shared" si="23"/>
        <v>0.477399783315276</v>
      </c>
      <c r="I124">
        <f t="shared" si="19"/>
        <v>5593.858253536221</v>
      </c>
      <c r="J124">
        <f t="shared" si="24"/>
        <v>0.5361352535184469</v>
      </c>
    </row>
    <row r="125" spans="4:10" ht="12.75">
      <c r="D125">
        <f t="shared" si="25"/>
        <v>0.6250000000000004</v>
      </c>
      <c r="E125">
        <f t="shared" si="20"/>
        <v>1.7874999999999999</v>
      </c>
      <c r="F125">
        <f t="shared" si="21"/>
        <v>2.1</v>
      </c>
      <c r="G125">
        <f t="shared" si="22"/>
        <v>1.4749999999999996</v>
      </c>
      <c r="H125">
        <f t="shared" si="23"/>
        <v>0.4735238353196098</v>
      </c>
      <c r="I125">
        <f t="shared" si="19"/>
        <v>5549.107387507931</v>
      </c>
      <c r="J125">
        <f t="shared" si="24"/>
        <v>0.5275445611590297</v>
      </c>
    </row>
    <row r="126" spans="4:10" ht="12.75">
      <c r="D126">
        <f t="shared" si="25"/>
        <v>0.6300000000000004</v>
      </c>
      <c r="E126">
        <f t="shared" si="20"/>
        <v>1.785</v>
      </c>
      <c r="F126">
        <f t="shared" si="21"/>
        <v>2.1</v>
      </c>
      <c r="G126">
        <f t="shared" si="22"/>
        <v>1.4699999999999998</v>
      </c>
      <c r="H126">
        <f t="shared" si="23"/>
        <v>0.46965330444203673</v>
      </c>
      <c r="I126">
        <f t="shared" si="19"/>
        <v>5505.06685268644</v>
      </c>
      <c r="J126">
        <f t="shared" si="24"/>
        <v>0.5190961933152443</v>
      </c>
    </row>
    <row r="127" spans="4:10" ht="12.75">
      <c r="D127">
        <f t="shared" si="25"/>
        <v>0.6350000000000005</v>
      </c>
      <c r="E127">
        <f t="shared" si="20"/>
        <v>1.7824999999999998</v>
      </c>
      <c r="F127">
        <f t="shared" si="21"/>
        <v>2.1</v>
      </c>
      <c r="G127">
        <f t="shared" si="22"/>
        <v>1.4649999999999994</v>
      </c>
      <c r="H127">
        <f t="shared" si="23"/>
        <v>0.46578819068255645</v>
      </c>
      <c r="I127">
        <f t="shared" si="19"/>
        <v>5461.719869594421</v>
      </c>
      <c r="J127">
        <f t="shared" si="24"/>
        <v>0.5107867879906576</v>
      </c>
    </row>
    <row r="128" spans="4:10" ht="12.75">
      <c r="D128">
        <f t="shared" si="25"/>
        <v>0.6400000000000005</v>
      </c>
      <c r="E128">
        <f t="shared" si="20"/>
        <v>1.7799999999999998</v>
      </c>
      <c r="F128">
        <f t="shared" si="21"/>
        <v>2.1</v>
      </c>
      <c r="G128">
        <f t="shared" si="22"/>
        <v>1.4599999999999995</v>
      </c>
      <c r="H128">
        <f t="shared" si="23"/>
        <v>0.4619284940411697</v>
      </c>
      <c r="I128">
        <f t="shared" si="19"/>
        <v>5419.050183113215</v>
      </c>
      <c r="J128">
        <f t="shared" si="24"/>
        <v>0.5026130882512269</v>
      </c>
    </row>
    <row r="129" spans="4:10" ht="12.75">
      <c r="D129">
        <f t="shared" si="25"/>
        <v>0.6450000000000005</v>
      </c>
      <c r="E129">
        <f t="shared" si="20"/>
        <v>1.7774999999999999</v>
      </c>
      <c r="F129">
        <f t="shared" si="21"/>
        <v>2.1</v>
      </c>
      <c r="G129">
        <f t="shared" si="22"/>
        <v>1.4549999999999996</v>
      </c>
      <c r="H129">
        <f t="shared" si="23"/>
        <v>0.45807421451787617</v>
      </c>
      <c r="I129">
        <f t="shared" si="19"/>
        <v>5377.042042158849</v>
      </c>
      <c r="J129">
        <f t="shared" si="24"/>
        <v>0.494571938153111</v>
      </c>
    </row>
    <row r="130" spans="4:10" ht="12.75">
      <c r="D130">
        <f t="shared" si="25"/>
        <v>0.6500000000000005</v>
      </c>
      <c r="E130">
        <f>$B$2-D130/2</f>
        <v>1.775</v>
      </c>
      <c r="F130">
        <f>E130+D130/2</f>
        <v>2.1</v>
      </c>
      <c r="G130">
        <f t="shared" si="22"/>
        <v>1.4499999999999997</v>
      </c>
      <c r="H130">
        <f t="shared" si="23"/>
        <v>0.45422535211267595</v>
      </c>
      <c r="I130">
        <f t="shared" si="19"/>
        <v>5335.680180296088</v>
      </c>
      <c r="J130">
        <f>(H130*$B$3+(1-$H$2)*$B$4)*I130</f>
        <v>0.4866602788584336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30"/>
  <sheetViews>
    <sheetView workbookViewId="0" topLeftCell="A1">
      <selection activeCell="I2" sqref="I2"/>
    </sheetView>
  </sheetViews>
  <sheetFormatPr defaultColWidth="9.140625" defaultRowHeight="12.75"/>
  <sheetData>
    <row r="1" spans="1:10" ht="12.75">
      <c r="A1" t="s">
        <v>0</v>
      </c>
      <c r="B1">
        <v>1.45</v>
      </c>
      <c r="D1" t="s">
        <v>5</v>
      </c>
      <c r="E1" t="s">
        <v>9</v>
      </c>
      <c r="F1" t="s">
        <v>11</v>
      </c>
      <c r="G1" t="s">
        <v>12</v>
      </c>
      <c r="H1" t="s">
        <v>10</v>
      </c>
      <c r="I1" t="s">
        <v>6</v>
      </c>
      <c r="J1" t="s">
        <v>18</v>
      </c>
    </row>
    <row r="2" spans="1:27" ht="12.75">
      <c r="A2" t="s">
        <v>1</v>
      </c>
      <c r="B2">
        <v>2.1</v>
      </c>
      <c r="D2">
        <v>0.01</v>
      </c>
      <c r="E2">
        <f>$B$2-D2/2</f>
        <v>2.095</v>
      </c>
      <c r="F2">
        <f aca="true" t="shared" si="0" ref="F2:F33">E2+D2/2</f>
        <v>2.1</v>
      </c>
      <c r="G2">
        <f aca="true" t="shared" si="1" ref="G2:G33">E2-D2/2</f>
        <v>2.0900000000000003</v>
      </c>
      <c r="H2">
        <f aca="true" t="shared" si="2" ref="H2:H33">(E2^2-$B$1^2)/($B$2^2-$B$1^2)</f>
        <v>0.9909100758396537</v>
      </c>
      <c r="I2">
        <f>(LOG(1/$B$6)+LOG(4/1.45))*$B$7/(2*$B$5*D2)</f>
        <v>441581.8928457007</v>
      </c>
      <c r="J2">
        <f aca="true" t="shared" si="3" ref="J2:J33">(H2*$B$3+(1-$H$2)*$B$4)*I2</f>
        <v>87.67414722249221</v>
      </c>
      <c r="Z2" t="s">
        <v>14</v>
      </c>
      <c r="AA2">
        <v>5895</v>
      </c>
    </row>
    <row r="3" spans="1:27" ht="12.75">
      <c r="A3" t="s">
        <v>2</v>
      </c>
      <c r="B3" s="1">
        <v>0.0002</v>
      </c>
      <c r="D3">
        <f aca="true" t="shared" si="4" ref="D3:D34">D2+0.005</f>
        <v>0.015</v>
      </c>
      <c r="E3">
        <f aca="true" t="shared" si="5" ref="E3:E66">$B$2-D3/2</f>
        <v>2.0925000000000002</v>
      </c>
      <c r="F3">
        <f t="shared" si="0"/>
        <v>2.1</v>
      </c>
      <c r="G3">
        <f t="shared" si="1"/>
        <v>2.0850000000000004</v>
      </c>
      <c r="H3">
        <f t="shared" si="2"/>
        <v>0.98637323943662</v>
      </c>
      <c r="I3">
        <f aca="true" t="shared" si="6" ref="I3:I66">(LOG(1/$B$6)+LOG(4/1.45))*$B$7/(2*$B$5*D3)</f>
        <v>294387.9285638005</v>
      </c>
      <c r="J3">
        <f t="shared" si="3"/>
        <v>58.182313507477105</v>
      </c>
      <c r="Z3" t="s">
        <v>13</v>
      </c>
      <c r="AA3">
        <v>2084</v>
      </c>
    </row>
    <row r="4" spans="1:27" ht="12.75">
      <c r="A4" t="s">
        <v>3</v>
      </c>
      <c r="B4" s="1">
        <v>4E-05</v>
      </c>
      <c r="D4">
        <f t="shared" si="4"/>
        <v>0.02</v>
      </c>
      <c r="E4">
        <f t="shared" si="5"/>
        <v>2.0900000000000003</v>
      </c>
      <c r="F4">
        <f t="shared" si="0"/>
        <v>2.1</v>
      </c>
      <c r="G4">
        <f t="shared" si="1"/>
        <v>2.0800000000000005</v>
      </c>
      <c r="H4">
        <f t="shared" si="2"/>
        <v>0.9818418201516796</v>
      </c>
      <c r="I4">
        <f t="shared" si="6"/>
        <v>220790.94642285036</v>
      </c>
      <c r="J4">
        <f t="shared" si="3"/>
        <v>43.43663586009567</v>
      </c>
      <c r="Z4" t="s">
        <v>15</v>
      </c>
      <c r="AA4">
        <f>AA3/AA2</f>
        <v>0.35351993214588634</v>
      </c>
    </row>
    <row r="5" spans="1:27" ht="12.75">
      <c r="A5" t="s">
        <v>4</v>
      </c>
      <c r="B5">
        <v>0.6822</v>
      </c>
      <c r="D5">
        <f t="shared" si="4"/>
        <v>0.025</v>
      </c>
      <c r="E5">
        <f t="shared" si="5"/>
        <v>2.0875</v>
      </c>
      <c r="F5">
        <f t="shared" si="0"/>
        <v>2.1</v>
      </c>
      <c r="G5">
        <f t="shared" si="1"/>
        <v>2.0749999999999997</v>
      </c>
      <c r="H5">
        <f t="shared" si="2"/>
        <v>0.9773158179848319</v>
      </c>
      <c r="I5">
        <f t="shared" si="6"/>
        <v>176632.7571382803</v>
      </c>
      <c r="J5">
        <f t="shared" si="3"/>
        <v>34.58942063976772</v>
      </c>
      <c r="Z5" t="s">
        <v>16</v>
      </c>
      <c r="AA5">
        <f>(AA4*B3+(1-AA4)*B4)*AA2</f>
        <v>0.5692400000000001</v>
      </c>
    </row>
    <row r="6" spans="1:10" ht="12.75">
      <c r="A6" t="s">
        <v>7</v>
      </c>
      <c r="B6" s="1">
        <v>6E-06</v>
      </c>
      <c r="D6">
        <f t="shared" si="4"/>
        <v>0.030000000000000002</v>
      </c>
      <c r="E6">
        <f t="shared" si="5"/>
        <v>2.085</v>
      </c>
      <c r="F6">
        <f t="shared" si="0"/>
        <v>2.1</v>
      </c>
      <c r="G6">
        <f t="shared" si="1"/>
        <v>2.07</v>
      </c>
      <c r="H6">
        <f t="shared" si="2"/>
        <v>0.972795232936078</v>
      </c>
      <c r="I6">
        <f t="shared" si="6"/>
        <v>147193.96428190026</v>
      </c>
      <c r="J6">
        <f t="shared" si="3"/>
        <v>28.69143663296651</v>
      </c>
    </row>
    <row r="7" spans="1:10" ht="12.75">
      <c r="A7" t="s">
        <v>8</v>
      </c>
      <c r="B7" s="1">
        <v>1064</v>
      </c>
      <c r="D7">
        <f t="shared" si="4"/>
        <v>0.035</v>
      </c>
      <c r="E7">
        <f t="shared" si="5"/>
        <v>2.0825</v>
      </c>
      <c r="F7">
        <f t="shared" si="0"/>
        <v>2.1</v>
      </c>
      <c r="G7">
        <f t="shared" si="1"/>
        <v>2.065</v>
      </c>
      <c r="H7">
        <f t="shared" si="2"/>
        <v>0.9682800650054172</v>
      </c>
      <c r="I7">
        <f t="shared" si="6"/>
        <v>126166.25509877164</v>
      </c>
      <c r="J7">
        <f t="shared" si="3"/>
        <v>24.478727605323442</v>
      </c>
    </row>
    <row r="8" spans="4:27" ht="12.75">
      <c r="D8">
        <f t="shared" si="4"/>
        <v>0.04</v>
      </c>
      <c r="E8">
        <f t="shared" si="5"/>
        <v>2.08</v>
      </c>
      <c r="F8">
        <f t="shared" si="0"/>
        <v>2.1</v>
      </c>
      <c r="G8">
        <f t="shared" si="1"/>
        <v>2.06</v>
      </c>
      <c r="H8">
        <f t="shared" si="2"/>
        <v>0.9637703141928495</v>
      </c>
      <c r="I8">
        <f t="shared" si="6"/>
        <v>110395.47321142518</v>
      </c>
      <c r="J8">
        <f t="shared" si="3"/>
        <v>21.319315439654208</v>
      </c>
      <c r="AA8" t="s">
        <v>17</v>
      </c>
    </row>
    <row r="9" spans="4:27" ht="12.75">
      <c r="D9">
        <f t="shared" si="4"/>
        <v>0.045</v>
      </c>
      <c r="E9">
        <f t="shared" si="5"/>
        <v>2.0775</v>
      </c>
      <c r="F9">
        <f t="shared" si="0"/>
        <v>2.1</v>
      </c>
      <c r="G9">
        <f t="shared" si="1"/>
        <v>2.055</v>
      </c>
      <c r="H9">
        <f t="shared" si="2"/>
        <v>0.9592659804983752</v>
      </c>
      <c r="I9">
        <f t="shared" si="6"/>
        <v>98129.30952126684</v>
      </c>
      <c r="J9">
        <f t="shared" si="3"/>
        <v>18.862101181967535</v>
      </c>
      <c r="Z9">
        <v>0</v>
      </c>
      <c r="AA9">
        <f>AA5</f>
        <v>0.5692400000000001</v>
      </c>
    </row>
    <row r="10" spans="4:27" ht="12.75">
      <c r="D10">
        <f t="shared" si="4"/>
        <v>0.049999999999999996</v>
      </c>
      <c r="E10">
        <f t="shared" si="5"/>
        <v>2.075</v>
      </c>
      <c r="F10">
        <f t="shared" si="0"/>
        <v>2.1</v>
      </c>
      <c r="G10">
        <f t="shared" si="1"/>
        <v>2.0500000000000003</v>
      </c>
      <c r="H10">
        <f t="shared" si="2"/>
        <v>0.9547670639219938</v>
      </c>
      <c r="I10">
        <f t="shared" si="6"/>
        <v>88316.37856914016</v>
      </c>
      <c r="J10">
        <f t="shared" si="3"/>
        <v>16.89642545986865</v>
      </c>
      <c r="Z10">
        <v>1</v>
      </c>
      <c r="AA10">
        <f>AA5</f>
        <v>0.5692400000000001</v>
      </c>
    </row>
    <row r="11" spans="4:10" ht="12.75">
      <c r="D11">
        <f t="shared" si="4"/>
        <v>0.05499999999999999</v>
      </c>
      <c r="E11">
        <f t="shared" si="5"/>
        <v>2.0725000000000002</v>
      </c>
      <c r="F11">
        <f t="shared" si="0"/>
        <v>2.1</v>
      </c>
      <c r="G11">
        <f t="shared" si="1"/>
        <v>2.0450000000000004</v>
      </c>
      <c r="H11">
        <f t="shared" si="2"/>
        <v>0.9502735644637058</v>
      </c>
      <c r="I11">
        <f t="shared" si="6"/>
        <v>80287.6168810365</v>
      </c>
      <c r="J11">
        <f t="shared" si="3"/>
        <v>15.288232309106334</v>
      </c>
    </row>
    <row r="12" spans="4:10" ht="12.75">
      <c r="D12">
        <f t="shared" si="4"/>
        <v>0.05999999999999999</v>
      </c>
      <c r="E12">
        <f t="shared" si="5"/>
        <v>2.0700000000000003</v>
      </c>
      <c r="F12">
        <f t="shared" si="0"/>
        <v>2.1</v>
      </c>
      <c r="G12">
        <f t="shared" si="1"/>
        <v>2.0400000000000005</v>
      </c>
      <c r="H12">
        <f t="shared" si="2"/>
        <v>0.9457854821235108</v>
      </c>
      <c r="I12">
        <f t="shared" si="6"/>
        <v>73596.98214095013</v>
      </c>
      <c r="J12">
        <f t="shared" si="3"/>
        <v>13.948151086846451</v>
      </c>
    </row>
    <row r="13" spans="4:10" ht="12.75">
      <c r="D13">
        <f t="shared" si="4"/>
        <v>0.06499999999999999</v>
      </c>
      <c r="E13">
        <f t="shared" si="5"/>
        <v>2.0675</v>
      </c>
      <c r="F13">
        <f t="shared" si="0"/>
        <v>2.1</v>
      </c>
      <c r="G13">
        <f t="shared" si="1"/>
        <v>2.0349999999999997</v>
      </c>
      <c r="H13">
        <f t="shared" si="2"/>
        <v>0.9413028169014083</v>
      </c>
      <c r="I13">
        <f t="shared" si="6"/>
        <v>67935.67582241552</v>
      </c>
      <c r="J13">
        <f t="shared" si="3"/>
        <v>12.81430980958843</v>
      </c>
    </row>
    <row r="14" spans="4:10" ht="12.75">
      <c r="D14">
        <f t="shared" si="4"/>
        <v>0.06999999999999999</v>
      </c>
      <c r="E14">
        <f t="shared" si="5"/>
        <v>2.065</v>
      </c>
      <c r="F14">
        <f t="shared" si="0"/>
        <v>2.1</v>
      </c>
      <c r="G14">
        <f t="shared" si="1"/>
        <v>2.03</v>
      </c>
      <c r="H14">
        <f t="shared" si="2"/>
        <v>0.9368255687973996</v>
      </c>
      <c r="I14">
        <f t="shared" si="6"/>
        <v>63083.12754938583</v>
      </c>
      <c r="J14">
        <f t="shared" si="3"/>
        <v>11.842514203403313</v>
      </c>
    </row>
    <row r="15" spans="4:10" ht="12.75">
      <c r="D15">
        <f t="shared" si="4"/>
        <v>0.075</v>
      </c>
      <c r="E15">
        <f t="shared" si="5"/>
        <v>2.0625</v>
      </c>
      <c r="F15">
        <f t="shared" si="0"/>
        <v>2.1</v>
      </c>
      <c r="G15">
        <f t="shared" si="1"/>
        <v>2.025</v>
      </c>
      <c r="H15">
        <f t="shared" si="2"/>
        <v>0.9323537378114842</v>
      </c>
      <c r="I15">
        <f t="shared" si="6"/>
        <v>58877.585712760105</v>
      </c>
      <c r="J15">
        <f t="shared" si="3"/>
        <v>11.000355134076518</v>
      </c>
    </row>
    <row r="16" spans="4:10" ht="12.75">
      <c r="D16">
        <f t="shared" si="4"/>
        <v>0.08</v>
      </c>
      <c r="E16">
        <f t="shared" si="5"/>
        <v>2.06</v>
      </c>
      <c r="F16">
        <f t="shared" si="0"/>
        <v>2.1</v>
      </c>
      <c r="G16">
        <f t="shared" si="1"/>
        <v>2.02</v>
      </c>
      <c r="H16">
        <f t="shared" si="2"/>
        <v>0.9278873239436618</v>
      </c>
      <c r="I16">
        <f t="shared" si="6"/>
        <v>55197.73660571259</v>
      </c>
      <c r="J16">
        <f t="shared" si="3"/>
        <v>10.263525750947101</v>
      </c>
    </row>
    <row r="17" spans="4:10" ht="12.75">
      <c r="D17">
        <f t="shared" si="4"/>
        <v>0.085</v>
      </c>
      <c r="E17">
        <f t="shared" si="5"/>
        <v>2.0575</v>
      </c>
      <c r="F17">
        <f t="shared" si="0"/>
        <v>2.1</v>
      </c>
      <c r="G17">
        <f t="shared" si="1"/>
        <v>2.015</v>
      </c>
      <c r="H17">
        <f t="shared" si="2"/>
        <v>0.9234263271939328</v>
      </c>
      <c r="I17">
        <f t="shared" si="6"/>
        <v>51950.810923023615</v>
      </c>
      <c r="J17">
        <f t="shared" si="3"/>
        <v>9.61343846233318</v>
      </c>
    </row>
    <row r="18" spans="4:10" ht="12.75">
      <c r="D18">
        <f t="shared" si="4"/>
        <v>0.09000000000000001</v>
      </c>
      <c r="E18">
        <f t="shared" si="5"/>
        <v>2.055</v>
      </c>
      <c r="F18">
        <f t="shared" si="0"/>
        <v>2.1</v>
      </c>
      <c r="G18">
        <f t="shared" si="1"/>
        <v>2.0100000000000002</v>
      </c>
      <c r="H18">
        <f t="shared" si="2"/>
        <v>0.9189707475622971</v>
      </c>
      <c r="I18">
        <f t="shared" si="6"/>
        <v>49064.65476063341</v>
      </c>
      <c r="J18">
        <f t="shared" si="3"/>
        <v>9.035636252482172</v>
      </c>
    </row>
    <row r="19" spans="4:10" ht="12.75">
      <c r="D19">
        <f t="shared" si="4"/>
        <v>0.09500000000000001</v>
      </c>
      <c r="E19">
        <f t="shared" si="5"/>
        <v>2.0525</v>
      </c>
      <c r="F19">
        <f t="shared" si="0"/>
        <v>2.1</v>
      </c>
      <c r="G19">
        <f t="shared" si="1"/>
        <v>2.0050000000000003</v>
      </c>
      <c r="H19">
        <f t="shared" si="2"/>
        <v>0.9145205850487543</v>
      </c>
      <c r="I19">
        <f t="shared" si="6"/>
        <v>46482.30451007375</v>
      </c>
      <c r="J19">
        <f t="shared" si="3"/>
        <v>8.518705687905188</v>
      </c>
    </row>
    <row r="20" spans="4:10" ht="12.75">
      <c r="D20">
        <f t="shared" si="4"/>
        <v>0.10000000000000002</v>
      </c>
      <c r="E20">
        <f t="shared" si="5"/>
        <v>2.0500000000000003</v>
      </c>
      <c r="F20">
        <f t="shared" si="0"/>
        <v>2.1</v>
      </c>
      <c r="G20">
        <f t="shared" si="1"/>
        <v>2.0000000000000004</v>
      </c>
      <c r="H20">
        <f t="shared" si="2"/>
        <v>0.910075839653305</v>
      </c>
      <c r="I20">
        <f t="shared" si="6"/>
        <v>44158.189284570064</v>
      </c>
      <c r="J20">
        <f t="shared" si="3"/>
        <v>8.053516021811133</v>
      </c>
    </row>
    <row r="21" spans="4:10" ht="12.75">
      <c r="D21">
        <f t="shared" si="4"/>
        <v>0.10500000000000002</v>
      </c>
      <c r="E21">
        <f t="shared" si="5"/>
        <v>2.0475</v>
      </c>
      <c r="F21">
        <f t="shared" si="0"/>
        <v>2.1</v>
      </c>
      <c r="G21">
        <f t="shared" si="1"/>
        <v>1.9949999999999999</v>
      </c>
      <c r="H21">
        <f t="shared" si="2"/>
        <v>0.9056365113759478</v>
      </c>
      <c r="I21">
        <f t="shared" si="6"/>
        <v>42055.41836625721</v>
      </c>
      <c r="J21">
        <f t="shared" si="3"/>
        <v>7.632675697273866</v>
      </c>
    </row>
    <row r="22" spans="4:10" ht="12.75">
      <c r="D22">
        <f t="shared" si="4"/>
        <v>0.11000000000000003</v>
      </c>
      <c r="E22">
        <f t="shared" si="5"/>
        <v>2.045</v>
      </c>
      <c r="F22">
        <f t="shared" si="0"/>
        <v>2.1</v>
      </c>
      <c r="G22">
        <f t="shared" si="1"/>
        <v>1.99</v>
      </c>
      <c r="H22">
        <f t="shared" si="2"/>
        <v>0.9012026002166844</v>
      </c>
      <c r="I22">
        <f t="shared" si="6"/>
        <v>40143.80844051824</v>
      </c>
      <c r="J22">
        <f t="shared" si="3"/>
        <v>7.250137076808375</v>
      </c>
    </row>
    <row r="23" spans="4:10" ht="12.75">
      <c r="D23">
        <f t="shared" si="4"/>
        <v>0.11500000000000003</v>
      </c>
      <c r="E23">
        <f t="shared" si="5"/>
        <v>2.0425</v>
      </c>
      <c r="F23">
        <f t="shared" si="0"/>
        <v>2.1</v>
      </c>
      <c r="G23">
        <f t="shared" si="1"/>
        <v>1.9849999999999999</v>
      </c>
      <c r="H23">
        <f t="shared" si="2"/>
        <v>0.8967741061755143</v>
      </c>
      <c r="I23">
        <f t="shared" si="6"/>
        <v>38398.42546484354</v>
      </c>
      <c r="J23">
        <f t="shared" si="3"/>
        <v>6.900904285970521</v>
      </c>
    </row>
    <row r="24" spans="4:10" ht="12.75">
      <c r="D24">
        <f t="shared" si="4"/>
        <v>0.12000000000000004</v>
      </c>
      <c r="E24">
        <f t="shared" si="5"/>
        <v>2.04</v>
      </c>
      <c r="F24">
        <f t="shared" si="0"/>
        <v>2.1</v>
      </c>
      <c r="G24">
        <f t="shared" si="1"/>
        <v>1.98</v>
      </c>
      <c r="H24">
        <f t="shared" si="2"/>
        <v>0.8923510292524376</v>
      </c>
      <c r="I24">
        <f t="shared" si="6"/>
        <v>36798.49107047505</v>
      </c>
      <c r="J24">
        <f t="shared" si="3"/>
        <v>6.580814096056842</v>
      </c>
    </row>
    <row r="25" spans="4:10" ht="12.75">
      <c r="D25">
        <f t="shared" si="4"/>
        <v>0.12500000000000003</v>
      </c>
      <c r="E25">
        <f t="shared" si="5"/>
        <v>2.0375</v>
      </c>
      <c r="F25">
        <f t="shared" si="0"/>
        <v>2.1</v>
      </c>
      <c r="G25">
        <f t="shared" si="1"/>
        <v>1.975</v>
      </c>
      <c r="H25">
        <f t="shared" si="2"/>
        <v>0.8879333694474539</v>
      </c>
      <c r="I25">
        <f t="shared" si="6"/>
        <v>35326.55142765606</v>
      </c>
      <c r="J25">
        <f t="shared" si="3"/>
        <v>6.2863693949564405</v>
      </c>
    </row>
    <row r="26" spans="4:10" ht="12.75">
      <c r="D26">
        <f t="shared" si="4"/>
        <v>0.13000000000000003</v>
      </c>
      <c r="E26">
        <f t="shared" si="5"/>
        <v>2.035</v>
      </c>
      <c r="F26">
        <f t="shared" si="0"/>
        <v>2.1</v>
      </c>
      <c r="G26">
        <f t="shared" si="1"/>
        <v>1.9700000000000002</v>
      </c>
      <c r="H26">
        <f t="shared" si="2"/>
        <v>0.8835211267605635</v>
      </c>
      <c r="I26">
        <f t="shared" si="6"/>
        <v>33967.83791120774</v>
      </c>
      <c r="J26">
        <f t="shared" si="3"/>
        <v>6.014611087806242</v>
      </c>
    </row>
    <row r="27" spans="4:10" ht="12.75">
      <c r="D27">
        <f t="shared" si="4"/>
        <v>0.13500000000000004</v>
      </c>
      <c r="E27">
        <f t="shared" si="5"/>
        <v>2.0325</v>
      </c>
      <c r="F27">
        <f t="shared" si="0"/>
        <v>2.1</v>
      </c>
      <c r="G27">
        <f t="shared" si="1"/>
        <v>1.965</v>
      </c>
      <c r="H27">
        <f t="shared" si="2"/>
        <v>0.8791143011917665</v>
      </c>
      <c r="I27">
        <f t="shared" si="6"/>
        <v>32709.769840422272</v>
      </c>
      <c r="J27">
        <f t="shared" si="3"/>
        <v>5.763018464167342</v>
      </c>
    </row>
    <row r="28" spans="4:10" ht="12.75">
      <c r="D28">
        <f t="shared" si="4"/>
        <v>0.14000000000000004</v>
      </c>
      <c r="E28">
        <f t="shared" si="5"/>
        <v>2.0300000000000002</v>
      </c>
      <c r="F28">
        <f t="shared" si="0"/>
        <v>2.1</v>
      </c>
      <c r="G28">
        <f t="shared" si="1"/>
        <v>1.9600000000000002</v>
      </c>
      <c r="H28">
        <f t="shared" si="2"/>
        <v>0.874712892741062</v>
      </c>
      <c r="I28">
        <f t="shared" si="6"/>
        <v>31541.5637746929</v>
      </c>
      <c r="J28">
        <f t="shared" si="3"/>
        <v>5.529430915092091</v>
      </c>
    </row>
    <row r="29" spans="4:10" ht="12.75">
      <c r="D29">
        <f t="shared" si="4"/>
        <v>0.14500000000000005</v>
      </c>
      <c r="E29">
        <f t="shared" si="5"/>
        <v>2.0275</v>
      </c>
      <c r="F29">
        <f t="shared" si="0"/>
        <v>2.1</v>
      </c>
      <c r="G29">
        <f t="shared" si="1"/>
        <v>1.9549999999999998</v>
      </c>
      <c r="H29">
        <f t="shared" si="2"/>
        <v>0.8703169014084505</v>
      </c>
      <c r="I29">
        <f t="shared" si="6"/>
        <v>30453.923644531078</v>
      </c>
      <c r="J29">
        <f t="shared" si="3"/>
        <v>5.311985846660118</v>
      </c>
    </row>
    <row r="30" spans="4:10" ht="12.75">
      <c r="D30">
        <f t="shared" si="4"/>
        <v>0.15000000000000005</v>
      </c>
      <c r="E30">
        <f t="shared" si="5"/>
        <v>2.025</v>
      </c>
      <c r="F30">
        <f t="shared" si="0"/>
        <v>2.1</v>
      </c>
      <c r="G30">
        <f t="shared" si="1"/>
        <v>1.95</v>
      </c>
      <c r="H30">
        <f t="shared" si="2"/>
        <v>0.8659263271939328</v>
      </c>
      <c r="I30">
        <f t="shared" si="6"/>
        <v>29438.79285638004</v>
      </c>
      <c r="J30">
        <f t="shared" si="3"/>
        <v>5.109069010807097</v>
      </c>
    </row>
    <row r="31" spans="4:10" ht="12.75">
      <c r="D31">
        <f t="shared" si="4"/>
        <v>0.15500000000000005</v>
      </c>
      <c r="E31">
        <f t="shared" si="5"/>
        <v>2.0225</v>
      </c>
      <c r="F31">
        <f t="shared" si="0"/>
        <v>2.1</v>
      </c>
      <c r="G31">
        <f t="shared" si="1"/>
        <v>1.9449999999999998</v>
      </c>
      <c r="H31">
        <f t="shared" si="2"/>
        <v>0.861541170097508</v>
      </c>
      <c r="I31">
        <f t="shared" si="6"/>
        <v>28489.154377141975</v>
      </c>
      <c r="J31">
        <f t="shared" si="3"/>
        <v>4.919274449541512</v>
      </c>
    </row>
    <row r="32" spans="4:10" ht="12.75">
      <c r="D32">
        <f t="shared" si="4"/>
        <v>0.16000000000000006</v>
      </c>
      <c r="E32">
        <f t="shared" si="5"/>
        <v>2.02</v>
      </c>
      <c r="F32">
        <f t="shared" si="0"/>
        <v>2.1</v>
      </c>
      <c r="G32">
        <f t="shared" si="1"/>
        <v>1.94</v>
      </c>
      <c r="H32">
        <f t="shared" si="2"/>
        <v>0.8571614301191766</v>
      </c>
      <c r="I32">
        <f t="shared" si="6"/>
        <v>27598.86830285629</v>
      </c>
      <c r="J32">
        <f t="shared" si="3"/>
        <v>4.741371949620795</v>
      </c>
    </row>
    <row r="33" spans="4:10" ht="12.75">
      <c r="D33">
        <f t="shared" si="4"/>
        <v>0.16500000000000006</v>
      </c>
      <c r="E33">
        <f t="shared" si="5"/>
        <v>2.0175</v>
      </c>
      <c r="F33">
        <f t="shared" si="0"/>
        <v>2.1</v>
      </c>
      <c r="G33">
        <f t="shared" si="1"/>
        <v>1.935</v>
      </c>
      <c r="H33">
        <f t="shared" si="2"/>
        <v>0.8527871072589385</v>
      </c>
      <c r="I33">
        <f t="shared" si="6"/>
        <v>26762.53896034549</v>
      </c>
      <c r="J33">
        <f t="shared" si="3"/>
        <v>4.574280414559048</v>
      </c>
    </row>
    <row r="34" spans="4:10" ht="12.75">
      <c r="D34">
        <f t="shared" si="4"/>
        <v>0.17000000000000007</v>
      </c>
      <c r="E34">
        <f t="shared" si="5"/>
        <v>2.015</v>
      </c>
      <c r="F34">
        <f aca="true" t="shared" si="7" ref="F34:F65">E34+D34/2</f>
        <v>2.1</v>
      </c>
      <c r="G34">
        <f aca="true" t="shared" si="8" ref="G34:G65">E34-D34/2</f>
        <v>1.9300000000000002</v>
      </c>
      <c r="H34">
        <f aca="true" t="shared" si="9" ref="H34:H65">(E34^2-$B$1^2)/($B$2^2-$B$1^2)</f>
        <v>0.8484182015167934</v>
      </c>
      <c r="I34">
        <f t="shared" si="6"/>
        <v>25975.4054615118</v>
      </c>
      <c r="J34">
        <f aca="true" t="shared" si="10" ref="J34:J65">(H34*$B$3+(1-$H$2)*$B$4)*I34</f>
        <v>4.417045935692243</v>
      </c>
    </row>
    <row r="35" spans="4:10" ht="12.75">
      <c r="D35">
        <f aca="true" t="shared" si="11" ref="D35:D66">D34+0.005</f>
        <v>0.17500000000000007</v>
      </c>
      <c r="E35">
        <f t="shared" si="5"/>
        <v>2.0125</v>
      </c>
      <c r="F35">
        <f t="shared" si="7"/>
        <v>2.1</v>
      </c>
      <c r="G35">
        <f t="shared" si="8"/>
        <v>1.925</v>
      </c>
      <c r="H35">
        <f t="shared" si="9"/>
        <v>0.8440547128927413</v>
      </c>
      <c r="I35">
        <f t="shared" si="6"/>
        <v>25233.251019754316</v>
      </c>
      <c r="J35">
        <f t="shared" si="10"/>
        <v>4.268823622489382</v>
      </c>
    </row>
    <row r="36" spans="4:10" ht="12.75">
      <c r="D36">
        <f t="shared" si="11"/>
        <v>0.18000000000000008</v>
      </c>
      <c r="E36">
        <f t="shared" si="5"/>
        <v>2.0100000000000002</v>
      </c>
      <c r="F36">
        <f t="shared" si="7"/>
        <v>2.1</v>
      </c>
      <c r="G36">
        <f t="shared" si="8"/>
        <v>1.9200000000000002</v>
      </c>
      <c r="H36">
        <f t="shared" si="9"/>
        <v>0.8396966413867825</v>
      </c>
      <c r="I36">
        <f t="shared" si="6"/>
        <v>24532.3273803167</v>
      </c>
      <c r="J36">
        <f t="shared" si="10"/>
        <v>4.128862461145142</v>
      </c>
    </row>
    <row r="37" spans="4:10" ht="12.75">
      <c r="D37">
        <f t="shared" si="11"/>
        <v>0.18500000000000008</v>
      </c>
      <c r="E37">
        <f t="shared" si="5"/>
        <v>2.0075</v>
      </c>
      <c r="F37">
        <f t="shared" si="7"/>
        <v>2.1</v>
      </c>
      <c r="G37">
        <f t="shared" si="8"/>
        <v>1.9149999999999998</v>
      </c>
      <c r="H37">
        <f t="shared" si="9"/>
        <v>0.8353439869989163</v>
      </c>
      <c r="I37">
        <f t="shared" si="6"/>
        <v>23869.291505173</v>
      </c>
      <c r="J37">
        <f t="shared" si="10"/>
        <v>3.996492628535845</v>
      </c>
    </row>
    <row r="38" spans="4:10" ht="12.75">
      <c r="D38">
        <f t="shared" si="11"/>
        <v>0.19000000000000009</v>
      </c>
      <c r="E38">
        <f t="shared" si="5"/>
        <v>2.005</v>
      </c>
      <c r="F38">
        <f t="shared" si="7"/>
        <v>2.1</v>
      </c>
      <c r="G38">
        <f t="shared" si="8"/>
        <v>1.91</v>
      </c>
      <c r="H38">
        <f t="shared" si="9"/>
        <v>0.8309967497291438</v>
      </c>
      <c r="I38">
        <f t="shared" si="6"/>
        <v>23241.15225503687</v>
      </c>
      <c r="J38">
        <f t="shared" si="10"/>
        <v>3.871114809235055</v>
      </c>
    </row>
    <row r="39" spans="4:10" ht="12.75">
      <c r="D39">
        <f t="shared" si="11"/>
        <v>0.1950000000000001</v>
      </c>
      <c r="E39">
        <f t="shared" si="5"/>
        <v>2.0025</v>
      </c>
      <c r="F39">
        <f t="shared" si="7"/>
        <v>2.1</v>
      </c>
      <c r="G39">
        <f t="shared" si="8"/>
        <v>1.9049999999999998</v>
      </c>
      <c r="H39">
        <f t="shared" si="9"/>
        <v>0.8266549295774648</v>
      </c>
      <c r="I39">
        <f t="shared" si="6"/>
        <v>22645.22527413849</v>
      </c>
      <c r="J39">
        <f t="shared" si="10"/>
        <v>3.752191156065191</v>
      </c>
    </row>
    <row r="40" spans="4:10" ht="12.75">
      <c r="D40">
        <f t="shared" si="11"/>
        <v>0.2000000000000001</v>
      </c>
      <c r="E40">
        <f t="shared" si="5"/>
        <v>2</v>
      </c>
      <c r="F40">
        <f t="shared" si="7"/>
        <v>2.1</v>
      </c>
      <c r="G40">
        <f t="shared" si="8"/>
        <v>1.9</v>
      </c>
      <c r="H40">
        <f t="shared" si="9"/>
        <v>0.8223185265438786</v>
      </c>
      <c r="I40">
        <f t="shared" si="6"/>
        <v>22079.09464228503</v>
      </c>
      <c r="J40">
        <f t="shared" si="10"/>
        <v>3.6392376065664336</v>
      </c>
    </row>
    <row r="41" spans="4:10" ht="12.75">
      <c r="D41">
        <f t="shared" si="11"/>
        <v>0.2050000000000001</v>
      </c>
      <c r="E41">
        <f t="shared" si="5"/>
        <v>1.9975</v>
      </c>
      <c r="F41">
        <f t="shared" si="7"/>
        <v>2.1</v>
      </c>
      <c r="G41">
        <f t="shared" si="8"/>
        <v>1.895</v>
      </c>
      <c r="H41">
        <f t="shared" si="9"/>
        <v>0.8179875406283859</v>
      </c>
      <c r="I41">
        <f t="shared" si="6"/>
        <v>21540.580138814657</v>
      </c>
      <c r="J41">
        <f t="shared" si="10"/>
        <v>3.5318173238847987</v>
      </c>
    </row>
    <row r="42" spans="4:10" ht="12.75">
      <c r="D42">
        <f t="shared" si="11"/>
        <v>0.2100000000000001</v>
      </c>
      <c r="E42">
        <f t="shared" si="5"/>
        <v>1.995</v>
      </c>
      <c r="F42">
        <f t="shared" si="7"/>
        <v>2.1</v>
      </c>
      <c r="G42">
        <f t="shared" si="8"/>
        <v>1.8900000000000001</v>
      </c>
      <c r="H42">
        <f t="shared" si="9"/>
        <v>0.813661971830986</v>
      </c>
      <c r="I42">
        <f t="shared" si="6"/>
        <v>21027.709183128598</v>
      </c>
      <c r="J42">
        <f t="shared" si="10"/>
        <v>3.429535074676208</v>
      </c>
    </row>
    <row r="43" spans="4:10" ht="12.75">
      <c r="D43">
        <f t="shared" si="11"/>
        <v>0.2150000000000001</v>
      </c>
      <c r="E43">
        <f t="shared" si="5"/>
        <v>1.9925</v>
      </c>
      <c r="F43">
        <f t="shared" si="7"/>
        <v>2.1</v>
      </c>
      <c r="G43">
        <f t="shared" si="8"/>
        <v>1.8849999999999998</v>
      </c>
      <c r="H43">
        <f t="shared" si="9"/>
        <v>0.8093418201516792</v>
      </c>
      <c r="I43">
        <f t="shared" si="6"/>
        <v>20538.6926904977</v>
      </c>
      <c r="J43">
        <f t="shared" si="10"/>
        <v>3.332032391489051</v>
      </c>
    </row>
    <row r="44" spans="4:10" ht="12.75">
      <c r="D44">
        <f t="shared" si="11"/>
        <v>0.2200000000000001</v>
      </c>
      <c r="E44">
        <f t="shared" si="5"/>
        <v>1.99</v>
      </c>
      <c r="F44">
        <f t="shared" si="7"/>
        <v>2.1</v>
      </c>
      <c r="G44">
        <f t="shared" si="8"/>
        <v>1.88</v>
      </c>
      <c r="H44">
        <f t="shared" si="9"/>
        <v>0.8050270855904659</v>
      </c>
      <c r="I44">
        <f t="shared" si="6"/>
        <v>20071.904220259115</v>
      </c>
      <c r="J44">
        <f t="shared" si="10"/>
        <v>3.2389833948218696</v>
      </c>
    </row>
    <row r="45" spans="4:10" ht="12.75">
      <c r="D45">
        <f t="shared" si="11"/>
        <v>0.22500000000000012</v>
      </c>
      <c r="E45">
        <f t="shared" si="5"/>
        <v>1.9875</v>
      </c>
      <c r="F45">
        <f t="shared" si="7"/>
        <v>2.1</v>
      </c>
      <c r="G45">
        <f t="shared" si="8"/>
        <v>1.875</v>
      </c>
      <c r="H45">
        <f t="shared" si="9"/>
        <v>0.8007177681473455</v>
      </c>
      <c r="I45">
        <f t="shared" si="6"/>
        <v>19625.861904253357</v>
      </c>
      <c r="J45">
        <f t="shared" si="10"/>
        <v>3.150091172239996</v>
      </c>
    </row>
    <row r="46" spans="4:10" ht="12.75">
      <c r="D46">
        <f t="shared" si="11"/>
        <v>0.23000000000000012</v>
      </c>
      <c r="E46">
        <f t="shared" si="5"/>
        <v>1.985</v>
      </c>
      <c r="F46">
        <f t="shared" si="7"/>
        <v>2.1</v>
      </c>
      <c r="G46">
        <f t="shared" si="8"/>
        <v>1.87</v>
      </c>
      <c r="H46">
        <f t="shared" si="9"/>
        <v>0.7964138678223186</v>
      </c>
      <c r="I46">
        <f t="shared" si="6"/>
        <v>19199.21273242176</v>
      </c>
      <c r="J46">
        <f t="shared" si="10"/>
        <v>3.0650846297813468</v>
      </c>
    </row>
    <row r="47" spans="4:10" ht="12.75">
      <c r="D47">
        <f t="shared" si="11"/>
        <v>0.23500000000000013</v>
      </c>
      <c r="E47">
        <f t="shared" si="5"/>
        <v>1.9825</v>
      </c>
      <c r="F47">
        <f t="shared" si="7"/>
        <v>2.1</v>
      </c>
      <c r="G47">
        <f t="shared" si="8"/>
        <v>1.8649999999999998</v>
      </c>
      <c r="H47">
        <f t="shared" si="9"/>
        <v>0.7921153846153844</v>
      </c>
      <c r="I47">
        <f t="shared" si="6"/>
        <v>18790.718844497893</v>
      </c>
      <c r="J47">
        <f t="shared" si="10"/>
        <v>2.9837157453103953</v>
      </c>
    </row>
    <row r="48" spans="4:10" ht="12.75">
      <c r="D48">
        <f t="shared" si="11"/>
        <v>0.24000000000000013</v>
      </c>
      <c r="E48">
        <f t="shared" si="5"/>
        <v>1.98</v>
      </c>
      <c r="F48">
        <f t="shared" si="7"/>
        <v>2.1</v>
      </c>
      <c r="G48">
        <f t="shared" si="8"/>
        <v>1.8599999999999999</v>
      </c>
      <c r="H48">
        <f t="shared" si="9"/>
        <v>0.7878223185265438</v>
      </c>
      <c r="I48">
        <f t="shared" si="6"/>
        <v>18399.245535237522</v>
      </c>
      <c r="J48">
        <f t="shared" si="10"/>
        <v>2.905757165202913</v>
      </c>
    </row>
    <row r="49" spans="4:10" ht="12.75">
      <c r="D49">
        <f t="shared" si="11"/>
        <v>0.24500000000000013</v>
      </c>
      <c r="E49">
        <f t="shared" si="5"/>
        <v>1.9775</v>
      </c>
      <c r="F49">
        <f t="shared" si="7"/>
        <v>2.1</v>
      </c>
      <c r="G49">
        <f t="shared" si="8"/>
        <v>1.855</v>
      </c>
      <c r="H49">
        <f t="shared" si="9"/>
        <v>0.7835346695557963</v>
      </c>
      <c r="I49">
        <f t="shared" si="6"/>
        <v>18023.75072839594</v>
      </c>
      <c r="J49">
        <f t="shared" si="10"/>
        <v>2.831000095314195</v>
      </c>
    </row>
    <row r="50" spans="4:10" ht="12.75">
      <c r="D50">
        <f t="shared" si="11"/>
        <v>0.2500000000000001</v>
      </c>
      <c r="E50">
        <f t="shared" si="5"/>
        <v>1.975</v>
      </c>
      <c r="F50">
        <f t="shared" si="7"/>
        <v>2.1</v>
      </c>
      <c r="G50">
        <f t="shared" si="8"/>
        <v>1.85</v>
      </c>
      <c r="H50">
        <f t="shared" si="9"/>
        <v>0.779252437703142</v>
      </c>
      <c r="I50">
        <f t="shared" si="6"/>
        <v>17663.27571382802</v>
      </c>
      <c r="J50">
        <f t="shared" si="10"/>
        <v>2.7592524450311178</v>
      </c>
    </row>
    <row r="51" spans="4:10" ht="12.75">
      <c r="D51">
        <f t="shared" si="11"/>
        <v>0.2550000000000001</v>
      </c>
      <c r="E51">
        <f t="shared" si="5"/>
        <v>1.9725000000000001</v>
      </c>
      <c r="F51">
        <f t="shared" si="7"/>
        <v>2.1</v>
      </c>
      <c r="G51">
        <f t="shared" si="8"/>
        <v>1.8450000000000002</v>
      </c>
      <c r="H51">
        <f t="shared" si="9"/>
        <v>0.7749756229685808</v>
      </c>
      <c r="I51">
        <f t="shared" si="6"/>
        <v>17316.9369743412</v>
      </c>
      <c r="J51">
        <f t="shared" si="10"/>
        <v>2.690337189670995</v>
      </c>
    </row>
    <row r="52" spans="4:10" ht="12.75">
      <c r="D52">
        <f t="shared" si="11"/>
        <v>0.2600000000000001</v>
      </c>
      <c r="E52">
        <f t="shared" si="5"/>
        <v>1.97</v>
      </c>
      <c r="F52">
        <f t="shared" si="7"/>
        <v>2.1</v>
      </c>
      <c r="G52">
        <f t="shared" si="8"/>
        <v>1.8399999999999999</v>
      </c>
      <c r="H52">
        <f t="shared" si="9"/>
        <v>0.7707042253521126</v>
      </c>
      <c r="I52">
        <f t="shared" si="6"/>
        <v>16983.91895560387</v>
      </c>
      <c r="J52">
        <f t="shared" si="10"/>
        <v>2.6240909218344246</v>
      </c>
    </row>
    <row r="53" spans="4:10" ht="12.75">
      <c r="D53">
        <f t="shared" si="11"/>
        <v>0.2650000000000001</v>
      </c>
      <c r="E53">
        <f t="shared" si="5"/>
        <v>1.9675</v>
      </c>
      <c r="F53">
        <f t="shared" si="7"/>
        <v>2.1</v>
      </c>
      <c r="G53">
        <f t="shared" si="8"/>
        <v>1.835</v>
      </c>
      <c r="H53">
        <f t="shared" si="9"/>
        <v>0.7664382448537378</v>
      </c>
      <c r="I53">
        <f t="shared" si="6"/>
        <v>16663.467654554737</v>
      </c>
      <c r="J53">
        <f t="shared" si="10"/>
        <v>2.560362566755924</v>
      </c>
    </row>
    <row r="54" spans="4:10" ht="12.75">
      <c r="D54">
        <f t="shared" si="11"/>
        <v>0.27000000000000013</v>
      </c>
      <c r="E54">
        <f t="shared" si="5"/>
        <v>1.965</v>
      </c>
      <c r="F54">
        <f t="shared" si="7"/>
        <v>2.1</v>
      </c>
      <c r="G54">
        <f t="shared" si="8"/>
        <v>1.83</v>
      </c>
      <c r="H54">
        <f t="shared" si="9"/>
        <v>0.7621776814734561</v>
      </c>
      <c r="I54">
        <f t="shared" si="6"/>
        <v>16354.88492021113</v>
      </c>
      <c r="J54">
        <f t="shared" si="10"/>
        <v>2.499012240393378</v>
      </c>
    </row>
    <row r="55" spans="4:10" ht="12.75">
      <c r="D55">
        <f t="shared" si="11"/>
        <v>0.27500000000000013</v>
      </c>
      <c r="E55">
        <f t="shared" si="5"/>
        <v>1.9625</v>
      </c>
      <c r="F55">
        <f t="shared" si="7"/>
        <v>2.1</v>
      </c>
      <c r="G55">
        <f t="shared" si="8"/>
        <v>1.8249999999999997</v>
      </c>
      <c r="H55">
        <f t="shared" si="9"/>
        <v>0.7579225352112674</v>
      </c>
      <c r="I55">
        <f t="shared" si="6"/>
        <v>16057.523376207291</v>
      </c>
      <c r="J55">
        <f t="shared" si="10"/>
        <v>2.4399102320895527</v>
      </c>
    </row>
    <row r="56" spans="4:10" ht="12.75">
      <c r="D56">
        <f t="shared" si="11"/>
        <v>0.28000000000000014</v>
      </c>
      <c r="E56">
        <f t="shared" si="5"/>
        <v>1.96</v>
      </c>
      <c r="F56">
        <f t="shared" si="7"/>
        <v>2.1</v>
      </c>
      <c r="G56">
        <f t="shared" si="8"/>
        <v>1.8199999999999998</v>
      </c>
      <c r="H56">
        <f t="shared" si="9"/>
        <v>0.7536728060671721</v>
      </c>
      <c r="I56">
        <f t="shared" si="6"/>
        <v>15770.781887346448</v>
      </c>
      <c r="J56">
        <f t="shared" si="10"/>
        <v>2.38293609623416</v>
      </c>
    </row>
    <row r="57" spans="4:10" ht="12.75">
      <c r="D57">
        <f t="shared" si="11"/>
        <v>0.28500000000000014</v>
      </c>
      <c r="E57">
        <f t="shared" si="5"/>
        <v>1.9575</v>
      </c>
      <c r="F57">
        <f t="shared" si="7"/>
        <v>2.1</v>
      </c>
      <c r="G57">
        <f t="shared" si="8"/>
        <v>1.815</v>
      </c>
      <c r="H57">
        <f t="shared" si="9"/>
        <v>0.7494284940411701</v>
      </c>
      <c r="I57">
        <f t="shared" si="6"/>
        <v>15494.101503357913</v>
      </c>
      <c r="J57">
        <f t="shared" si="10"/>
        <v>2.327977839540439</v>
      </c>
    </row>
    <row r="58" spans="4:10" ht="12.75">
      <c r="D58">
        <f t="shared" si="11"/>
        <v>0.29000000000000015</v>
      </c>
      <c r="E58">
        <f t="shared" si="5"/>
        <v>1.955</v>
      </c>
      <c r="F58">
        <f t="shared" si="7"/>
        <v>2.1</v>
      </c>
      <c r="G58">
        <f t="shared" si="8"/>
        <v>1.81</v>
      </c>
      <c r="H58">
        <f t="shared" si="9"/>
        <v>0.7451895991332612</v>
      </c>
      <c r="I58">
        <f t="shared" si="6"/>
        <v>15226.961822265537</v>
      </c>
      <c r="J58">
        <f t="shared" si="10"/>
        <v>2.274931192396581</v>
      </c>
    </row>
    <row r="59" spans="4:10" ht="12.75">
      <c r="D59">
        <f t="shared" si="11"/>
        <v>0.29500000000000015</v>
      </c>
      <c r="E59">
        <f t="shared" si="5"/>
        <v>1.9525000000000001</v>
      </c>
      <c r="F59">
        <f t="shared" si="7"/>
        <v>2.1</v>
      </c>
      <c r="G59">
        <f t="shared" si="8"/>
        <v>1.8050000000000002</v>
      </c>
      <c r="H59">
        <f t="shared" si="9"/>
        <v>0.7409561213434454</v>
      </c>
      <c r="I59">
        <f t="shared" si="6"/>
        <v>14968.877723583068</v>
      </c>
      <c r="J59">
        <f t="shared" si="10"/>
        <v>2.223698954316997</v>
      </c>
    </row>
    <row r="60" spans="4:10" ht="12.75">
      <c r="D60">
        <f t="shared" si="11"/>
        <v>0.30000000000000016</v>
      </c>
      <c r="E60">
        <f t="shared" si="5"/>
        <v>1.95</v>
      </c>
      <c r="F60">
        <f t="shared" si="7"/>
        <v>2.1</v>
      </c>
      <c r="G60">
        <f t="shared" si="8"/>
        <v>1.7999999999999998</v>
      </c>
      <c r="H60">
        <f t="shared" si="9"/>
        <v>0.7367280606717225</v>
      </c>
      <c r="I60">
        <f t="shared" si="6"/>
        <v>14719.396428190017</v>
      </c>
      <c r="J60">
        <f t="shared" si="10"/>
        <v>2.1741904048484746</v>
      </c>
    </row>
    <row r="61" spans="4:10" ht="12.75">
      <c r="D61">
        <f t="shared" si="11"/>
        <v>0.30500000000000016</v>
      </c>
      <c r="E61">
        <f t="shared" si="5"/>
        <v>1.9475</v>
      </c>
      <c r="F61">
        <f t="shared" si="7"/>
        <v>2.1</v>
      </c>
      <c r="G61">
        <f t="shared" si="8"/>
        <v>1.795</v>
      </c>
      <c r="H61">
        <f t="shared" si="9"/>
        <v>0.7325054171180931</v>
      </c>
      <c r="I61">
        <f t="shared" si="6"/>
        <v>14478.094847400018</v>
      </c>
      <c r="J61">
        <f t="shared" si="10"/>
        <v>2.1263207724199797</v>
      </c>
    </row>
    <row r="62" spans="4:10" ht="12.75">
      <c r="D62">
        <f t="shared" si="11"/>
        <v>0.31000000000000016</v>
      </c>
      <c r="E62">
        <f t="shared" si="5"/>
        <v>1.945</v>
      </c>
      <c r="F62">
        <f t="shared" si="7"/>
        <v>2.1</v>
      </c>
      <c r="G62">
        <f t="shared" si="8"/>
        <v>1.79</v>
      </c>
      <c r="H62">
        <f t="shared" si="9"/>
        <v>0.728288190682557</v>
      </c>
      <c r="I62">
        <f t="shared" si="6"/>
        <v>14244.577188570986</v>
      </c>
      <c r="J62">
        <f t="shared" si="10"/>
        <v>2.08001075459409</v>
      </c>
    </row>
    <row r="63" spans="4:10" ht="12.75">
      <c r="D63">
        <f t="shared" si="11"/>
        <v>0.31500000000000017</v>
      </c>
      <c r="E63">
        <f t="shared" si="5"/>
        <v>1.9425</v>
      </c>
      <c r="F63">
        <f t="shared" si="7"/>
        <v>2.1</v>
      </c>
      <c r="G63">
        <f t="shared" si="8"/>
        <v>1.7849999999999997</v>
      </c>
      <c r="H63">
        <f t="shared" si="9"/>
        <v>0.7240763813651135</v>
      </c>
      <c r="I63">
        <f t="shared" si="6"/>
        <v>14018.472788752399</v>
      </c>
      <c r="J63">
        <f t="shared" si="10"/>
        <v>2.035186084008775</v>
      </c>
    </row>
    <row r="64" spans="4:10" ht="12.75">
      <c r="D64">
        <f t="shared" si="11"/>
        <v>0.3200000000000002</v>
      </c>
      <c r="E64">
        <f t="shared" si="5"/>
        <v>1.94</v>
      </c>
      <c r="F64">
        <f t="shared" si="7"/>
        <v>2.1</v>
      </c>
      <c r="G64">
        <f t="shared" si="8"/>
        <v>1.7799999999999998</v>
      </c>
      <c r="H64">
        <f t="shared" si="9"/>
        <v>0.7198699891657637</v>
      </c>
      <c r="I64">
        <f t="shared" si="6"/>
        <v>13799.43415142814</v>
      </c>
      <c r="J64">
        <f t="shared" si="10"/>
        <v>1.9917771350121363</v>
      </c>
    </row>
    <row r="65" spans="4:10" ht="12.75">
      <c r="D65">
        <f t="shared" si="11"/>
        <v>0.3250000000000002</v>
      </c>
      <c r="E65">
        <f t="shared" si="5"/>
        <v>1.9375</v>
      </c>
      <c r="F65">
        <f t="shared" si="7"/>
        <v>2.1</v>
      </c>
      <c r="G65">
        <f t="shared" si="8"/>
        <v>1.775</v>
      </c>
      <c r="H65">
        <f t="shared" si="9"/>
        <v>0.715669014084507</v>
      </c>
      <c r="I65">
        <f t="shared" si="6"/>
        <v>13587.135164483092</v>
      </c>
      <c r="J65">
        <f t="shared" si="10"/>
        <v>1.9497185666077712</v>
      </c>
    </row>
    <row r="66" spans="4:10" ht="12.75">
      <c r="D66">
        <f t="shared" si="11"/>
        <v>0.3300000000000002</v>
      </c>
      <c r="E66">
        <f t="shared" si="5"/>
        <v>1.935</v>
      </c>
      <c r="F66">
        <f aca="true" t="shared" si="12" ref="F66:F97">E66+D66/2</f>
        <v>2.1</v>
      </c>
      <c r="G66">
        <f aca="true" t="shared" si="13" ref="G66:G97">E66-D66/2</f>
        <v>1.77</v>
      </c>
      <c r="H66">
        <f aca="true" t="shared" si="14" ref="H66:H97">(E66^2-$B$1^2)/($B$2^2-$B$1^2)</f>
        <v>0.7114734561213435</v>
      </c>
      <c r="I66">
        <f t="shared" si="6"/>
        <v>13381.269480172743</v>
      </c>
      <c r="J66">
        <f aca="true" t="shared" si="15" ref="J66:J97">(H66*$B$3+(1-$H$2)*$B$4)*I66</f>
        <v>1.9089489978596683</v>
      </c>
    </row>
    <row r="67" spans="4:10" ht="12.75">
      <c r="D67">
        <f aca="true" t="shared" si="16" ref="D67:D98">D66+0.005</f>
        <v>0.3350000000000002</v>
      </c>
      <c r="E67">
        <f aca="true" t="shared" si="17" ref="E67:E130">$B$2-D67/2</f>
        <v>1.9325</v>
      </c>
      <c r="F67">
        <f t="shared" si="12"/>
        <v>2.1</v>
      </c>
      <c r="G67">
        <f t="shared" si="13"/>
        <v>1.7650000000000001</v>
      </c>
      <c r="H67">
        <f t="shared" si="14"/>
        <v>0.7072833152762731</v>
      </c>
      <c r="I67">
        <f aca="true" t="shared" si="18" ref="I67:I130">(LOG(1/$B$6)+LOG(4/1.45))*$B$7/(2*$B$5*D67)</f>
        <v>13181.549040170165</v>
      </c>
      <c r="J67">
        <f t="shared" si="15"/>
        <v>1.8694107123653072</v>
      </c>
    </row>
    <row r="68" spans="4:10" ht="12.75">
      <c r="D68">
        <f t="shared" si="16"/>
        <v>0.3400000000000002</v>
      </c>
      <c r="E68">
        <f t="shared" si="17"/>
        <v>1.93</v>
      </c>
      <c r="F68">
        <f t="shared" si="12"/>
        <v>2.1</v>
      </c>
      <c r="G68">
        <f t="shared" si="13"/>
        <v>1.7599999999999998</v>
      </c>
      <c r="H68">
        <f t="shared" si="14"/>
        <v>0.7030985915492957</v>
      </c>
      <c r="I68">
        <f t="shared" si="18"/>
        <v>12987.702730755898</v>
      </c>
      <c r="J68">
        <f t="shared" si="15"/>
        <v>1.8310493888046704</v>
      </c>
    </row>
    <row r="69" spans="4:10" ht="12.75">
      <c r="D69">
        <f t="shared" si="16"/>
        <v>0.3450000000000002</v>
      </c>
      <c r="E69">
        <f t="shared" si="17"/>
        <v>1.9275</v>
      </c>
      <c r="F69">
        <f t="shared" si="12"/>
        <v>2.1</v>
      </c>
      <c r="G69">
        <f t="shared" si="13"/>
        <v>1.755</v>
      </c>
      <c r="H69">
        <f t="shared" si="14"/>
        <v>0.6989192849404117</v>
      </c>
      <c r="I69">
        <f t="shared" si="18"/>
        <v>12799.47515494784</v>
      </c>
      <c r="J69">
        <f t="shared" si="15"/>
        <v>1.7938138549197706</v>
      </c>
    </row>
    <row r="70" spans="4:10" ht="12.75">
      <c r="D70">
        <f t="shared" si="16"/>
        <v>0.3500000000000002</v>
      </c>
      <c r="E70">
        <f t="shared" si="17"/>
        <v>1.925</v>
      </c>
      <c r="F70">
        <f t="shared" si="12"/>
        <v>2.1</v>
      </c>
      <c r="G70">
        <f t="shared" si="13"/>
        <v>1.75</v>
      </c>
      <c r="H70">
        <f t="shared" si="14"/>
        <v>0.6947453954496209</v>
      </c>
      <c r="I70">
        <f t="shared" si="18"/>
        <v>12616.625509877158</v>
      </c>
      <c r="J70">
        <f t="shared" si="15"/>
        <v>1.757655862581647</v>
      </c>
    </row>
    <row r="71" spans="4:10" ht="12.75">
      <c r="D71">
        <f t="shared" si="16"/>
        <v>0.3550000000000002</v>
      </c>
      <c r="E71">
        <f t="shared" si="17"/>
        <v>1.9224999999999999</v>
      </c>
      <c r="F71">
        <f t="shared" si="12"/>
        <v>2.1</v>
      </c>
      <c r="G71">
        <f t="shared" si="13"/>
        <v>1.7449999999999997</v>
      </c>
      <c r="H71">
        <f t="shared" si="14"/>
        <v>0.6905769230769228</v>
      </c>
      <c r="I71">
        <f t="shared" si="18"/>
        <v>12438.926559033816</v>
      </c>
      <c r="J71">
        <f t="shared" si="15"/>
        <v>1.722529881865787</v>
      </c>
    </row>
    <row r="72" spans="4:10" ht="12.75">
      <c r="D72">
        <f t="shared" si="16"/>
        <v>0.3600000000000002</v>
      </c>
      <c r="E72">
        <f t="shared" si="17"/>
        <v>1.92</v>
      </c>
      <c r="F72">
        <f t="shared" si="12"/>
        <v>2.1</v>
      </c>
      <c r="G72">
        <f t="shared" si="13"/>
        <v>1.7399999999999998</v>
      </c>
      <c r="H72">
        <f t="shared" si="14"/>
        <v>0.6864138678223184</v>
      </c>
      <c r="I72">
        <f t="shared" si="18"/>
        <v>12266.163690158348</v>
      </c>
      <c r="J72">
        <f t="shared" si="15"/>
        <v>1.6883929122879322</v>
      </c>
    </row>
    <row r="73" spans="4:10" ht="12.75">
      <c r="D73">
        <f t="shared" si="16"/>
        <v>0.3650000000000002</v>
      </c>
      <c r="E73">
        <f t="shared" si="17"/>
        <v>1.9175</v>
      </c>
      <c r="F73">
        <f t="shared" si="12"/>
        <v>2.1</v>
      </c>
      <c r="G73">
        <f t="shared" si="13"/>
        <v>1.7349999999999999</v>
      </c>
      <c r="H73">
        <f t="shared" si="14"/>
        <v>0.682256229685807</v>
      </c>
      <c r="I73">
        <f t="shared" si="18"/>
        <v>12098.134050567136</v>
      </c>
      <c r="J73">
        <f t="shared" si="15"/>
        <v>1.6552043095547375</v>
      </c>
    </row>
    <row r="74" spans="4:10" ht="12.75">
      <c r="D74">
        <f t="shared" si="16"/>
        <v>0.3700000000000002</v>
      </c>
      <c r="E74">
        <f t="shared" si="17"/>
        <v>1.915</v>
      </c>
      <c r="F74">
        <f t="shared" si="12"/>
        <v>2.1</v>
      </c>
      <c r="G74">
        <f t="shared" si="13"/>
        <v>1.73</v>
      </c>
      <c r="H74">
        <f t="shared" si="14"/>
        <v>0.678104008667389</v>
      </c>
      <c r="I74">
        <f t="shared" si="18"/>
        <v>11934.6457525865</v>
      </c>
      <c r="J74">
        <f t="shared" si="15"/>
        <v>1.6229256263616911</v>
      </c>
    </row>
    <row r="75" spans="4:10" ht="12.75">
      <c r="D75">
        <f t="shared" si="16"/>
        <v>0.3750000000000002</v>
      </c>
      <c r="E75">
        <f t="shared" si="17"/>
        <v>1.9125</v>
      </c>
      <c r="F75">
        <f t="shared" si="12"/>
        <v>2.1</v>
      </c>
      <c r="G75">
        <f t="shared" si="13"/>
        <v>1.725</v>
      </c>
      <c r="H75">
        <f t="shared" si="14"/>
        <v>0.6739572047670641</v>
      </c>
      <c r="I75">
        <f t="shared" si="18"/>
        <v>11775.517142552015</v>
      </c>
      <c r="J75">
        <f t="shared" si="15"/>
        <v>1.5915204659271867</v>
      </c>
    </row>
    <row r="76" spans="4:10" ht="12.75">
      <c r="D76">
        <f t="shared" si="16"/>
        <v>0.3800000000000002</v>
      </c>
      <c r="E76">
        <f t="shared" si="17"/>
        <v>1.91</v>
      </c>
      <c r="F76">
        <f t="shared" si="12"/>
        <v>2.1</v>
      </c>
      <c r="G76">
        <f t="shared" si="13"/>
        <v>1.7199999999999998</v>
      </c>
      <c r="H76">
        <f t="shared" si="14"/>
        <v>0.669815817984832</v>
      </c>
      <c r="I76">
        <f t="shared" si="18"/>
        <v>11620.576127518432</v>
      </c>
      <c r="J76">
        <f t="shared" si="15"/>
        <v>1.5609543470897012</v>
      </c>
    </row>
    <row r="77" spans="4:10" ht="12.75">
      <c r="D77">
        <f t="shared" si="16"/>
        <v>0.38500000000000023</v>
      </c>
      <c r="E77">
        <f t="shared" si="17"/>
        <v>1.9075</v>
      </c>
      <c r="F77">
        <f t="shared" si="12"/>
        <v>2.1</v>
      </c>
      <c r="G77">
        <f t="shared" si="13"/>
        <v>1.7149999999999999</v>
      </c>
      <c r="H77">
        <f t="shared" si="14"/>
        <v>0.6656798483206933</v>
      </c>
      <c r="I77">
        <f t="shared" si="18"/>
        <v>11469.659554433778</v>
      </c>
      <c r="J77">
        <f t="shared" si="15"/>
        <v>1.5311945799168853</v>
      </c>
    </row>
    <row r="78" spans="4:10" ht="12.75">
      <c r="D78">
        <f t="shared" si="16"/>
        <v>0.39000000000000024</v>
      </c>
      <c r="E78">
        <f t="shared" si="17"/>
        <v>1.905</v>
      </c>
      <c r="F78">
        <f t="shared" si="12"/>
        <v>2.1</v>
      </c>
      <c r="G78">
        <f t="shared" si="13"/>
        <v>1.71</v>
      </c>
      <c r="H78">
        <f t="shared" si="14"/>
        <v>0.6615492957746478</v>
      </c>
      <c r="I78">
        <f t="shared" si="18"/>
        <v>11322.612637069244</v>
      </c>
      <c r="J78">
        <f t="shared" si="15"/>
        <v>1.5022101508831749</v>
      </c>
    </row>
    <row r="79" spans="4:10" ht="12.75">
      <c r="D79">
        <f t="shared" si="16"/>
        <v>0.39500000000000024</v>
      </c>
      <c r="E79">
        <f t="shared" si="17"/>
        <v>1.9024999999999999</v>
      </c>
      <c r="F79">
        <f t="shared" si="12"/>
        <v>2.1</v>
      </c>
      <c r="G79">
        <f t="shared" si="13"/>
        <v>1.7049999999999996</v>
      </c>
      <c r="H79">
        <f t="shared" si="14"/>
        <v>0.6574241603466952</v>
      </c>
      <c r="I79">
        <f t="shared" si="18"/>
        <v>11179.28842647343</v>
      </c>
      <c r="J79">
        <f t="shared" si="15"/>
        <v>1.4739716167680956</v>
      </c>
    </row>
    <row r="80" spans="4:10" ht="12.75">
      <c r="D80">
        <f t="shared" si="16"/>
        <v>0.40000000000000024</v>
      </c>
      <c r="E80">
        <f t="shared" si="17"/>
        <v>1.9</v>
      </c>
      <c r="F80">
        <f t="shared" si="12"/>
        <v>2.1</v>
      </c>
      <c r="G80">
        <f t="shared" si="13"/>
        <v>1.6999999999999997</v>
      </c>
      <c r="H80">
        <f t="shared" si="14"/>
        <v>0.6533044420368364</v>
      </c>
      <c r="I80">
        <f t="shared" si="18"/>
        <v>11039.547321142512</v>
      </c>
      <c r="J80">
        <f t="shared" si="15"/>
        <v>1.4464510065122018</v>
      </c>
    </row>
    <row r="81" spans="4:10" ht="12.75">
      <c r="D81">
        <f t="shared" si="16"/>
        <v>0.40500000000000025</v>
      </c>
      <c r="E81">
        <f t="shared" si="17"/>
        <v>1.8975</v>
      </c>
      <c r="F81">
        <f t="shared" si="12"/>
        <v>2.1</v>
      </c>
      <c r="G81">
        <f t="shared" si="13"/>
        <v>1.6949999999999998</v>
      </c>
      <c r="H81">
        <f t="shared" si="14"/>
        <v>0.6491901408450704</v>
      </c>
      <c r="I81">
        <f t="shared" si="18"/>
        <v>10903.256613474086</v>
      </c>
      <c r="J81">
        <f t="shared" si="15"/>
        <v>1.4196217303429286</v>
      </c>
    </row>
    <row r="82" spans="4:10" ht="12.75">
      <c r="D82">
        <f t="shared" si="16"/>
        <v>0.41000000000000025</v>
      </c>
      <c r="E82">
        <f t="shared" si="17"/>
        <v>1.895</v>
      </c>
      <c r="F82">
        <f t="shared" si="12"/>
        <v>2.1</v>
      </c>
      <c r="G82">
        <f t="shared" si="13"/>
        <v>1.69</v>
      </c>
      <c r="H82">
        <f t="shared" si="14"/>
        <v>0.6450812567713976</v>
      </c>
      <c r="I82">
        <f t="shared" si="18"/>
        <v>10770.290069407329</v>
      </c>
      <c r="J82">
        <f t="shared" si="15"/>
        <v>1.3934584955497904</v>
      </c>
    </row>
    <row r="83" spans="4:10" ht="12.75">
      <c r="D83">
        <f t="shared" si="16"/>
        <v>0.41500000000000026</v>
      </c>
      <c r="E83">
        <f t="shared" si="17"/>
        <v>1.8925</v>
      </c>
      <c r="F83">
        <f t="shared" si="12"/>
        <v>2.1</v>
      </c>
      <c r="G83">
        <f t="shared" si="13"/>
        <v>1.685</v>
      </c>
      <c r="H83">
        <f t="shared" si="14"/>
        <v>0.640977789815818</v>
      </c>
      <c r="I83">
        <f t="shared" si="18"/>
        <v>10640.527538450615</v>
      </c>
      <c r="J83">
        <f t="shared" si="15"/>
        <v>1.367937228348108</v>
      </c>
    </row>
    <row r="84" spans="4:10" ht="12.75">
      <c r="D84">
        <f t="shared" si="16"/>
        <v>0.42000000000000026</v>
      </c>
      <c r="E84">
        <f t="shared" si="17"/>
        <v>1.89</v>
      </c>
      <c r="F84">
        <f t="shared" si="12"/>
        <v>2.1</v>
      </c>
      <c r="G84">
        <f t="shared" si="13"/>
        <v>1.6799999999999997</v>
      </c>
      <c r="H84">
        <f t="shared" si="14"/>
        <v>0.6368797399783314</v>
      </c>
      <c r="I84">
        <f t="shared" si="18"/>
        <v>10513.854591564299</v>
      </c>
      <c r="J84">
        <f t="shared" si="15"/>
        <v>1.3430350013239005</v>
      </c>
    </row>
    <row r="85" spans="4:10" ht="12.75">
      <c r="D85">
        <f t="shared" si="16"/>
        <v>0.42500000000000027</v>
      </c>
      <c r="E85">
        <f t="shared" si="17"/>
        <v>1.8875</v>
      </c>
      <c r="F85">
        <f t="shared" si="12"/>
        <v>2.1</v>
      </c>
      <c r="G85">
        <f t="shared" si="13"/>
        <v>1.6749999999999998</v>
      </c>
      <c r="H85">
        <f t="shared" si="14"/>
        <v>0.6327871072589382</v>
      </c>
      <c r="I85">
        <f t="shared" si="18"/>
        <v>10390.162184604716</v>
      </c>
      <c r="J85">
        <f t="shared" si="15"/>
        <v>1.3187299660003158</v>
      </c>
    </row>
    <row r="86" spans="4:10" ht="12.75">
      <c r="D86">
        <f t="shared" si="16"/>
        <v>0.43000000000000027</v>
      </c>
      <c r="E86">
        <f t="shared" si="17"/>
        <v>1.885</v>
      </c>
      <c r="F86">
        <f t="shared" si="12"/>
        <v>2.1</v>
      </c>
      <c r="G86">
        <f t="shared" si="13"/>
        <v>1.67</v>
      </c>
      <c r="H86">
        <f t="shared" si="14"/>
        <v>0.6286998916576381</v>
      </c>
      <c r="I86">
        <f t="shared" si="18"/>
        <v>10269.346345248847</v>
      </c>
      <c r="J86">
        <f t="shared" si="15"/>
        <v>1.295001290108728</v>
      </c>
    </row>
    <row r="87" spans="4:10" ht="12.75">
      <c r="D87">
        <f t="shared" si="16"/>
        <v>0.4350000000000003</v>
      </c>
      <c r="E87">
        <f t="shared" si="17"/>
        <v>1.8824999999999998</v>
      </c>
      <c r="F87">
        <f t="shared" si="12"/>
        <v>2.1</v>
      </c>
      <c r="G87">
        <f t="shared" si="13"/>
        <v>1.6649999999999996</v>
      </c>
      <c r="H87">
        <f t="shared" si="14"/>
        <v>0.6246180931744308</v>
      </c>
      <c r="I87">
        <f t="shared" si="18"/>
        <v>10151.307881510354</v>
      </c>
      <c r="J87">
        <f t="shared" si="15"/>
        <v>1.271829099185964</v>
      </c>
    </row>
    <row r="88" spans="4:10" ht="12.75">
      <c r="D88">
        <f t="shared" si="16"/>
        <v>0.4400000000000003</v>
      </c>
      <c r="E88">
        <f t="shared" si="17"/>
        <v>1.88</v>
      </c>
      <c r="F88">
        <f t="shared" si="12"/>
        <v>2.1</v>
      </c>
      <c r="G88">
        <f t="shared" si="13"/>
        <v>1.6599999999999997</v>
      </c>
      <c r="H88">
        <f t="shared" si="14"/>
        <v>0.6205417118093173</v>
      </c>
      <c r="I88">
        <f t="shared" si="18"/>
        <v>10035.952110129556</v>
      </c>
      <c r="J88">
        <f t="shared" si="15"/>
        <v>1.2491944221535427</v>
      </c>
    </row>
    <row r="89" spans="4:10" ht="12.75">
      <c r="D89">
        <f t="shared" si="16"/>
        <v>0.4450000000000003</v>
      </c>
      <c r="E89">
        <f t="shared" si="17"/>
        <v>1.8775</v>
      </c>
      <c r="F89">
        <f t="shared" si="12"/>
        <v>2.1</v>
      </c>
      <c r="G89">
        <f t="shared" si="13"/>
        <v>1.6549999999999998</v>
      </c>
      <c r="H89">
        <f t="shared" si="14"/>
        <v>0.6164707475622967</v>
      </c>
      <c r="I89">
        <f t="shared" si="18"/>
        <v>9923.188603274168</v>
      </c>
      <c r="J89">
        <f t="shared" si="15"/>
        <v>1.2270791405657209</v>
      </c>
    </row>
    <row r="90" spans="4:10" ht="12.75">
      <c r="D90">
        <f t="shared" si="16"/>
        <v>0.4500000000000003</v>
      </c>
      <c r="E90">
        <f t="shared" si="17"/>
        <v>1.875</v>
      </c>
      <c r="F90">
        <f t="shared" si="12"/>
        <v>2.1</v>
      </c>
      <c r="G90">
        <f t="shared" si="13"/>
        <v>1.65</v>
      </c>
      <c r="H90">
        <f t="shared" si="14"/>
        <v>0.6124052004333694</v>
      </c>
      <c r="I90">
        <f t="shared" si="18"/>
        <v>9812.930952126677</v>
      </c>
      <c r="J90">
        <f t="shared" si="15"/>
        <v>1.2054659412410123</v>
      </c>
    </row>
    <row r="91" spans="4:10" ht="12.75">
      <c r="D91">
        <f t="shared" si="16"/>
        <v>0.4550000000000003</v>
      </c>
      <c r="E91">
        <f t="shared" si="17"/>
        <v>1.8725</v>
      </c>
      <c r="F91">
        <f t="shared" si="12"/>
        <v>2.1</v>
      </c>
      <c r="G91">
        <f t="shared" si="13"/>
        <v>1.645</v>
      </c>
      <c r="H91">
        <f t="shared" si="14"/>
        <v>0.6083450704225353</v>
      </c>
      <c r="I91">
        <f t="shared" si="18"/>
        <v>9705.09654605935</v>
      </c>
      <c r="J91">
        <f t="shared" si="15"/>
        <v>1.1843382720168967</v>
      </c>
    </row>
    <row r="92" spans="4:10" ht="12.75">
      <c r="D92">
        <f t="shared" si="16"/>
        <v>0.4600000000000003</v>
      </c>
      <c r="E92">
        <f t="shared" si="17"/>
        <v>1.8699999999999999</v>
      </c>
      <c r="F92">
        <f t="shared" si="12"/>
        <v>2.1</v>
      </c>
      <c r="G92">
        <f t="shared" si="13"/>
        <v>1.6399999999999997</v>
      </c>
      <c r="H92">
        <f t="shared" si="14"/>
        <v>0.604290357529794</v>
      </c>
      <c r="I92">
        <f t="shared" si="18"/>
        <v>9599.60636621088</v>
      </c>
      <c r="J92">
        <f t="shared" si="15"/>
        <v>1.1636803003900933</v>
      </c>
    </row>
    <row r="93" spans="4:10" ht="12.75">
      <c r="D93">
        <f t="shared" si="16"/>
        <v>0.4650000000000003</v>
      </c>
      <c r="E93">
        <f t="shared" si="17"/>
        <v>1.8675</v>
      </c>
      <c r="F93">
        <f t="shared" si="12"/>
        <v>2.1</v>
      </c>
      <c r="G93">
        <f t="shared" si="13"/>
        <v>1.6349999999999998</v>
      </c>
      <c r="H93">
        <f t="shared" si="14"/>
        <v>0.6002410617551461</v>
      </c>
      <c r="I93">
        <f t="shared" si="18"/>
        <v>9496.384792380655</v>
      </c>
      <c r="J93">
        <f t="shared" si="15"/>
        <v>1.1434768748252058</v>
      </c>
    </row>
    <row r="94" spans="4:10" ht="12.75">
      <c r="D94">
        <f t="shared" si="16"/>
        <v>0.4700000000000003</v>
      </c>
      <c r="E94">
        <f t="shared" si="17"/>
        <v>1.865</v>
      </c>
      <c r="F94">
        <f t="shared" si="12"/>
        <v>2.1</v>
      </c>
      <c r="G94">
        <f t="shared" si="13"/>
        <v>1.63</v>
      </c>
      <c r="H94">
        <f t="shared" si="14"/>
        <v>0.5961971830985916</v>
      </c>
      <c r="I94">
        <f t="shared" si="18"/>
        <v>9395.359422248946</v>
      </c>
      <c r="J94">
        <f t="shared" si="15"/>
        <v>1.1237134885330242</v>
      </c>
    </row>
    <row r="95" spans="4:10" ht="12.75">
      <c r="D95">
        <f t="shared" si="16"/>
        <v>0.4750000000000003</v>
      </c>
      <c r="E95">
        <f t="shared" si="17"/>
        <v>1.8624999999999998</v>
      </c>
      <c r="F95">
        <f t="shared" si="12"/>
        <v>2.1</v>
      </c>
      <c r="G95">
        <f t="shared" si="13"/>
        <v>1.6249999999999996</v>
      </c>
      <c r="H95">
        <f t="shared" si="14"/>
        <v>0.5921587215601297</v>
      </c>
      <c r="I95">
        <f t="shared" si="18"/>
        <v>9296.460902014745</v>
      </c>
      <c r="J95">
        <f t="shared" si="15"/>
        <v>1.104376245536514</v>
      </c>
    </row>
    <row r="96" spans="4:10" ht="12.75">
      <c r="D96">
        <f t="shared" si="16"/>
        <v>0.4800000000000003</v>
      </c>
      <c r="E96">
        <f t="shared" si="17"/>
        <v>1.8599999999999999</v>
      </c>
      <c r="F96">
        <f t="shared" si="12"/>
        <v>2.1</v>
      </c>
      <c r="G96">
        <f t="shared" si="13"/>
        <v>1.6199999999999997</v>
      </c>
      <c r="H96">
        <f t="shared" si="14"/>
        <v>0.5881256771397614</v>
      </c>
      <c r="I96">
        <f t="shared" si="18"/>
        <v>9199.62276761876</v>
      </c>
      <c r="J96">
        <f t="shared" si="15"/>
        <v>1.0854518288576878</v>
      </c>
    </row>
    <row r="97" spans="4:10" ht="12.75">
      <c r="D97">
        <f t="shared" si="16"/>
        <v>0.4850000000000003</v>
      </c>
      <c r="E97">
        <f t="shared" si="17"/>
        <v>1.8575</v>
      </c>
      <c r="F97">
        <f t="shared" si="12"/>
        <v>2.1</v>
      </c>
      <c r="G97">
        <f t="shared" si="13"/>
        <v>1.6149999999999998</v>
      </c>
      <c r="H97">
        <f t="shared" si="14"/>
        <v>0.5840980498374863</v>
      </c>
      <c r="I97">
        <f t="shared" si="18"/>
        <v>9104.781295787638</v>
      </c>
      <c r="J97">
        <f t="shared" si="15"/>
        <v>1.066927470672286</v>
      </c>
    </row>
    <row r="98" spans="4:10" ht="12.75">
      <c r="D98">
        <f t="shared" si="16"/>
        <v>0.4900000000000003</v>
      </c>
      <c r="E98">
        <f t="shared" si="17"/>
        <v>1.855</v>
      </c>
      <c r="F98">
        <f aca="true" t="shared" si="19" ref="F98:F129">E98+D98/2</f>
        <v>2.1</v>
      </c>
      <c r="G98">
        <f aca="true" t="shared" si="20" ref="G98:G130">E98-D98/2</f>
        <v>1.6099999999999999</v>
      </c>
      <c r="H98">
        <f aca="true" t="shared" si="21" ref="H98:H130">(E98^2-$B$1^2)/($B$2^2-$B$1^2)</f>
        <v>0.5800758396533043</v>
      </c>
      <c r="I98">
        <f t="shared" si="18"/>
        <v>9011.87536419797</v>
      </c>
      <c r="J98">
        <f aca="true" t="shared" si="22" ref="J98:J129">(H98*$B$3+(1-$H$2)*$B$4)*I98</f>
        <v>1.0487909242917353</v>
      </c>
    </row>
    <row r="99" spans="4:10" ht="12.75">
      <c r="D99">
        <f aca="true" t="shared" si="23" ref="D99:D130">D98+0.005</f>
        <v>0.49500000000000033</v>
      </c>
      <c r="E99">
        <f t="shared" si="17"/>
        <v>1.8525</v>
      </c>
      <c r="F99">
        <f t="shared" si="19"/>
        <v>2.1</v>
      </c>
      <c r="G99">
        <f t="shared" si="20"/>
        <v>1.605</v>
      </c>
      <c r="H99">
        <f t="shared" si="21"/>
        <v>0.5760590465872156</v>
      </c>
      <c r="I99">
        <f t="shared" si="18"/>
        <v>8920.84632011516</v>
      </c>
      <c r="J99">
        <f t="shared" si="22"/>
        <v>1.0310304378431603</v>
      </c>
    </row>
    <row r="100" spans="4:10" ht="12.75">
      <c r="D100">
        <f t="shared" si="23"/>
        <v>0.5000000000000003</v>
      </c>
      <c r="E100">
        <f t="shared" si="17"/>
        <v>1.8499999999999999</v>
      </c>
      <c r="F100">
        <f t="shared" si="19"/>
        <v>2.1</v>
      </c>
      <c r="G100">
        <f t="shared" si="20"/>
        <v>1.5999999999999996</v>
      </c>
      <c r="H100">
        <f t="shared" si="21"/>
        <v>0.5720476706392197</v>
      </c>
      <c r="I100">
        <f t="shared" si="18"/>
        <v>8831.637856914009</v>
      </c>
      <c r="J100">
        <f t="shared" si="22"/>
        <v>1.0136347295286015</v>
      </c>
    </row>
    <row r="101" spans="4:10" ht="12.75">
      <c r="D101">
        <f t="shared" si="23"/>
        <v>0.5050000000000003</v>
      </c>
      <c r="E101">
        <f t="shared" si="17"/>
        <v>1.8475</v>
      </c>
      <c r="F101">
        <f t="shared" si="19"/>
        <v>2.1</v>
      </c>
      <c r="G101">
        <f t="shared" si="20"/>
        <v>1.5949999999999998</v>
      </c>
      <c r="H101">
        <f t="shared" si="21"/>
        <v>0.5680417118093174</v>
      </c>
      <c r="I101">
        <f t="shared" si="18"/>
        <v>8744.195897934664</v>
      </c>
      <c r="J101">
        <f t="shared" si="22"/>
        <v>0.996592964353981</v>
      </c>
    </row>
    <row r="102" spans="4:10" ht="12.75">
      <c r="D102">
        <f t="shared" si="23"/>
        <v>0.5100000000000003</v>
      </c>
      <c r="E102">
        <f t="shared" si="17"/>
        <v>1.845</v>
      </c>
      <c r="F102">
        <f t="shared" si="19"/>
        <v>2.1</v>
      </c>
      <c r="G102">
        <f t="shared" si="20"/>
        <v>1.5899999999999999</v>
      </c>
      <c r="H102">
        <f t="shared" si="21"/>
        <v>0.564041170097508</v>
      </c>
      <c r="I102">
        <f t="shared" si="18"/>
        <v>8658.468487170598</v>
      </c>
      <c r="J102">
        <f t="shared" si="22"/>
        <v>0.979894732226946</v>
      </c>
    </row>
    <row r="103" spans="4:10" ht="12.75">
      <c r="D103">
        <f t="shared" si="23"/>
        <v>0.5150000000000003</v>
      </c>
      <c r="E103">
        <f t="shared" si="17"/>
        <v>1.8424999999999998</v>
      </c>
      <c r="F103">
        <f t="shared" si="19"/>
        <v>2.1</v>
      </c>
      <c r="G103">
        <f t="shared" si="20"/>
        <v>1.5849999999999995</v>
      </c>
      <c r="H103">
        <f t="shared" si="21"/>
        <v>0.5600460455037917</v>
      </c>
      <c r="I103">
        <f t="shared" si="18"/>
        <v>8574.405686324282</v>
      </c>
      <c r="J103">
        <f t="shared" si="22"/>
        <v>0.963530027330577</v>
      </c>
    </row>
    <row r="104" spans="4:10" ht="12.75">
      <c r="D104">
        <f t="shared" si="23"/>
        <v>0.5200000000000004</v>
      </c>
      <c r="E104">
        <f t="shared" si="17"/>
        <v>1.8399999999999999</v>
      </c>
      <c r="F104">
        <f t="shared" si="19"/>
        <v>2.1</v>
      </c>
      <c r="G104">
        <f t="shared" si="20"/>
        <v>1.5799999999999996</v>
      </c>
      <c r="H104">
        <f t="shared" si="21"/>
        <v>0.5560563380281687</v>
      </c>
      <c r="I104">
        <f t="shared" si="18"/>
        <v>8491.959477801931</v>
      </c>
      <c r="J104">
        <f t="shared" si="22"/>
        <v>0.9474892286870664</v>
      </c>
    </row>
    <row r="105" spans="4:10" ht="12.75">
      <c r="D105">
        <f t="shared" si="23"/>
        <v>0.5250000000000004</v>
      </c>
      <c r="E105">
        <f t="shared" si="17"/>
        <v>1.8375</v>
      </c>
      <c r="F105">
        <f t="shared" si="19"/>
        <v>2.1</v>
      </c>
      <c r="G105">
        <f t="shared" si="20"/>
        <v>1.5749999999999997</v>
      </c>
      <c r="H105">
        <f t="shared" si="21"/>
        <v>0.552072047670639</v>
      </c>
      <c r="I105">
        <f t="shared" si="18"/>
        <v>8411.083673251436</v>
      </c>
      <c r="J105">
        <f t="shared" si="22"/>
        <v>0.9317630818320474</v>
      </c>
    </row>
    <row r="106" spans="4:10" ht="12.75">
      <c r="D106">
        <f t="shared" si="23"/>
        <v>0.5300000000000004</v>
      </c>
      <c r="E106">
        <f t="shared" si="17"/>
        <v>1.835</v>
      </c>
      <c r="F106">
        <f t="shared" si="19"/>
        <v>2.1</v>
      </c>
      <c r="G106">
        <f t="shared" si="20"/>
        <v>1.5699999999999998</v>
      </c>
      <c r="H106">
        <f t="shared" si="21"/>
        <v>0.5480931744312025</v>
      </c>
      <c r="I106">
        <f t="shared" si="18"/>
        <v>8331.733827277367</v>
      </c>
      <c r="J106">
        <f t="shared" si="22"/>
        <v>0.9163426815262227</v>
      </c>
    </row>
    <row r="107" spans="4:10" ht="12.75">
      <c r="D107">
        <f t="shared" si="23"/>
        <v>0.5350000000000004</v>
      </c>
      <c r="E107">
        <f t="shared" si="17"/>
        <v>1.8325</v>
      </c>
      <c r="F107">
        <f t="shared" si="19"/>
        <v>2.1</v>
      </c>
      <c r="G107">
        <f t="shared" si="20"/>
        <v>1.565</v>
      </c>
      <c r="H107">
        <f t="shared" si="21"/>
        <v>0.5441197183098592</v>
      </c>
      <c r="I107">
        <f t="shared" si="18"/>
        <v>8253.867155994401</v>
      </c>
      <c r="J107">
        <f t="shared" si="22"/>
        <v>0.901219455436437</v>
      </c>
    </row>
    <row r="108" spans="4:10" ht="12.75">
      <c r="D108">
        <f t="shared" si="23"/>
        <v>0.5400000000000004</v>
      </c>
      <c r="E108">
        <f t="shared" si="17"/>
        <v>1.8299999999999998</v>
      </c>
      <c r="F108">
        <f t="shared" si="19"/>
        <v>2.1</v>
      </c>
      <c r="G108">
        <f t="shared" si="20"/>
        <v>1.5599999999999996</v>
      </c>
      <c r="H108">
        <f t="shared" si="21"/>
        <v>0.5401516793066087</v>
      </c>
      <c r="I108">
        <f t="shared" si="18"/>
        <v>8177.442460105564</v>
      </c>
      <c r="J108">
        <f t="shared" si="22"/>
        <v>0.8863851487233554</v>
      </c>
    </row>
    <row r="109" spans="4:10" ht="12.75">
      <c r="D109">
        <f t="shared" si="23"/>
        <v>0.5450000000000004</v>
      </c>
      <c r="E109">
        <f t="shared" si="17"/>
        <v>1.8275</v>
      </c>
      <c r="F109">
        <f t="shared" si="19"/>
        <v>2.1</v>
      </c>
      <c r="G109">
        <f t="shared" si="20"/>
        <v>1.5549999999999997</v>
      </c>
      <c r="H109">
        <f t="shared" si="21"/>
        <v>0.5361890574214516</v>
      </c>
      <c r="I109">
        <f t="shared" si="18"/>
        <v>8102.4200522146875</v>
      </c>
      <c r="J109">
        <f t="shared" si="22"/>
        <v>0.8718318094775285</v>
      </c>
    </row>
    <row r="110" spans="4:10" ht="12.75">
      <c r="D110">
        <f t="shared" si="23"/>
        <v>0.5500000000000004</v>
      </c>
      <c r="E110">
        <f t="shared" si="17"/>
        <v>1.825</v>
      </c>
      <c r="F110">
        <f t="shared" si="19"/>
        <v>2.1</v>
      </c>
      <c r="G110">
        <f t="shared" si="20"/>
        <v>1.5499999999999998</v>
      </c>
      <c r="H110">
        <f t="shared" si="21"/>
        <v>0.5322318526543878</v>
      </c>
      <c r="I110">
        <f t="shared" si="18"/>
        <v>8028.761688103645</v>
      </c>
      <c r="J110">
        <f t="shared" si="22"/>
        <v>0.8575517749498488</v>
      </c>
    </row>
    <row r="111" spans="4:10" ht="12.75">
      <c r="D111">
        <f t="shared" si="23"/>
        <v>0.5550000000000004</v>
      </c>
      <c r="E111">
        <f t="shared" si="17"/>
        <v>1.8224999999999998</v>
      </c>
      <c r="F111">
        <f t="shared" si="19"/>
        <v>2.1</v>
      </c>
      <c r="G111">
        <f t="shared" si="20"/>
        <v>1.5449999999999995</v>
      </c>
      <c r="H111">
        <f t="shared" si="21"/>
        <v>0.5282800650054167</v>
      </c>
      <c r="I111">
        <f t="shared" si="18"/>
        <v>7956.430501724333</v>
      </c>
      <c r="J111">
        <f t="shared" si="22"/>
        <v>0.8435376585263118</v>
      </c>
    </row>
    <row r="112" spans="4:10" ht="12.75">
      <c r="D112">
        <f t="shared" si="23"/>
        <v>0.5600000000000004</v>
      </c>
      <c r="E112">
        <f t="shared" si="17"/>
        <v>1.8199999999999998</v>
      </c>
      <c r="F112">
        <f t="shared" si="19"/>
        <v>2.1</v>
      </c>
      <c r="G112">
        <f t="shared" si="20"/>
        <v>1.5399999999999996</v>
      </c>
      <c r="H112">
        <f t="shared" si="21"/>
        <v>0.5243336944745393</v>
      </c>
      <c r="I112">
        <f t="shared" si="18"/>
        <v>7885.390943673223</v>
      </c>
      <c r="J112">
        <f t="shared" si="22"/>
        <v>0.8297823374005578</v>
      </c>
    </row>
    <row r="113" spans="4:10" ht="12.75">
      <c r="D113">
        <f t="shared" si="23"/>
        <v>0.5650000000000004</v>
      </c>
      <c r="E113">
        <f t="shared" si="17"/>
        <v>1.8175</v>
      </c>
      <c r="F113">
        <f t="shared" si="19"/>
        <v>2.1</v>
      </c>
      <c r="G113">
        <f t="shared" si="20"/>
        <v>1.5349999999999997</v>
      </c>
      <c r="H113">
        <f t="shared" si="21"/>
        <v>0.5203927410617548</v>
      </c>
      <c r="I113">
        <f t="shared" si="18"/>
        <v>7815.608722932752</v>
      </c>
      <c r="J113">
        <f t="shared" si="22"/>
        <v>0.8162789409009632</v>
      </c>
    </row>
    <row r="114" spans="4:10" ht="12.75">
      <c r="D114">
        <f t="shared" si="23"/>
        <v>0.5700000000000004</v>
      </c>
      <c r="E114">
        <f t="shared" si="17"/>
        <v>1.815</v>
      </c>
      <c r="F114">
        <f t="shared" si="19"/>
        <v>2.1</v>
      </c>
      <c r="G114">
        <f t="shared" si="20"/>
        <v>1.5299999999999998</v>
      </c>
      <c r="H114">
        <f t="shared" si="21"/>
        <v>0.5164572047670639</v>
      </c>
      <c r="I114">
        <f t="shared" si="18"/>
        <v>7747.050751678955</v>
      </c>
      <c r="J114">
        <f t="shared" si="22"/>
        <v>0.8030208394321036</v>
      </c>
    </row>
    <row r="115" spans="4:10" ht="12.75">
      <c r="D115">
        <f t="shared" si="23"/>
        <v>0.5750000000000004</v>
      </c>
      <c r="E115">
        <f t="shared" si="17"/>
        <v>1.8125</v>
      </c>
      <c r="F115">
        <f t="shared" si="19"/>
        <v>2.1</v>
      </c>
      <c r="G115">
        <f t="shared" si="20"/>
        <v>1.525</v>
      </c>
      <c r="H115">
        <f t="shared" si="21"/>
        <v>0.5125270855904658</v>
      </c>
      <c r="I115">
        <f t="shared" si="18"/>
        <v>7679.685092968703</v>
      </c>
      <c r="J115">
        <f t="shared" si="22"/>
        <v>0.7900016339931761</v>
      </c>
    </row>
    <row r="116" spans="4:10" ht="12.75">
      <c r="D116">
        <f t="shared" si="23"/>
        <v>0.5800000000000004</v>
      </c>
      <c r="E116">
        <f t="shared" si="17"/>
        <v>1.8099999999999998</v>
      </c>
      <c r="F116">
        <f t="shared" si="19"/>
        <v>2.1</v>
      </c>
      <c r="G116">
        <f t="shared" si="20"/>
        <v>1.5199999999999996</v>
      </c>
      <c r="H116">
        <f t="shared" si="21"/>
        <v>0.5086023835319607</v>
      </c>
      <c r="I116">
        <f t="shared" si="18"/>
        <v>7613.480911132766</v>
      </c>
      <c r="J116">
        <f t="shared" si="22"/>
        <v>0.7772151462385795</v>
      </c>
    </row>
    <row r="117" spans="4:10" ht="12.75">
      <c r="D117">
        <f t="shared" si="23"/>
        <v>0.5850000000000004</v>
      </c>
      <c r="E117">
        <f t="shared" si="17"/>
        <v>1.8074999999999999</v>
      </c>
      <c r="F117">
        <f t="shared" si="19"/>
        <v>2.1</v>
      </c>
      <c r="G117">
        <f t="shared" si="20"/>
        <v>1.5149999999999997</v>
      </c>
      <c r="H117">
        <f t="shared" si="21"/>
        <v>0.504683098591549</v>
      </c>
      <c r="I117">
        <f t="shared" si="18"/>
        <v>7548.4084247128285</v>
      </c>
      <c r="J117">
        <f t="shared" si="22"/>
        <v>0.7646554090482032</v>
      </c>
    </row>
    <row r="118" spans="4:10" ht="12.75">
      <c r="D118">
        <f t="shared" si="23"/>
        <v>0.5900000000000004</v>
      </c>
      <c r="E118">
        <f t="shared" si="17"/>
        <v>1.805</v>
      </c>
      <c r="F118">
        <f t="shared" si="19"/>
        <v>2.1</v>
      </c>
      <c r="G118">
        <f t="shared" si="20"/>
        <v>1.5099999999999998</v>
      </c>
      <c r="H118">
        <f t="shared" si="21"/>
        <v>0.5007692307692307</v>
      </c>
      <c r="I118">
        <f t="shared" si="18"/>
        <v>7484.438861791533</v>
      </c>
      <c r="J118">
        <f t="shared" si="22"/>
        <v>0.752316657577194</v>
      </c>
    </row>
    <row r="119" spans="4:10" ht="12.75">
      <c r="D119">
        <f t="shared" si="23"/>
        <v>0.5950000000000004</v>
      </c>
      <c r="E119">
        <f t="shared" si="17"/>
        <v>1.8024999999999998</v>
      </c>
      <c r="F119">
        <f t="shared" si="19"/>
        <v>2.1</v>
      </c>
      <c r="G119">
        <f t="shared" si="20"/>
        <v>1.5049999999999994</v>
      </c>
      <c r="H119">
        <f t="shared" si="21"/>
        <v>0.49686078006500495</v>
      </c>
      <c r="I119">
        <f t="shared" si="18"/>
        <v>7421.544417574798</v>
      </c>
      <c r="J119">
        <f t="shared" si="22"/>
        <v>0.7401933207569953</v>
      </c>
    </row>
    <row r="120" spans="4:10" ht="12.75">
      <c r="D120">
        <f t="shared" si="23"/>
        <v>0.6000000000000004</v>
      </c>
      <c r="E120">
        <f t="shared" si="17"/>
        <v>1.7999999999999998</v>
      </c>
      <c r="F120">
        <f t="shared" si="19"/>
        <v>2.1</v>
      </c>
      <c r="G120">
        <f t="shared" si="20"/>
        <v>1.4999999999999996</v>
      </c>
      <c r="H120">
        <f t="shared" si="21"/>
        <v>0.4929577464788729</v>
      </c>
      <c r="I120">
        <f t="shared" si="18"/>
        <v>7359.698214095008</v>
      </c>
      <c r="J120">
        <f t="shared" si="22"/>
        <v>0.7282800132213385</v>
      </c>
    </row>
    <row r="121" spans="4:10" ht="12.75">
      <c r="D121">
        <f t="shared" si="23"/>
        <v>0.6050000000000004</v>
      </c>
      <c r="E121">
        <f t="shared" si="17"/>
        <v>1.7974999999999999</v>
      </c>
      <c r="F121">
        <f t="shared" si="19"/>
        <v>2.1</v>
      </c>
      <c r="G121">
        <f t="shared" si="20"/>
        <v>1.4949999999999997</v>
      </c>
      <c r="H121">
        <f t="shared" si="21"/>
        <v>0.48906013001083404</v>
      </c>
      <c r="I121">
        <f t="shared" si="18"/>
        <v>7298.874261912404</v>
      </c>
      <c r="J121">
        <f t="shared" si="22"/>
        <v>0.7165715276325897</v>
      </c>
    </row>
    <row r="122" spans="4:10" ht="12.75">
      <c r="D122">
        <f t="shared" si="23"/>
        <v>0.6100000000000004</v>
      </c>
      <c r="E122">
        <f t="shared" si="17"/>
        <v>1.795</v>
      </c>
      <c r="F122">
        <f t="shared" si="19"/>
        <v>2.1</v>
      </c>
      <c r="G122">
        <f t="shared" si="20"/>
        <v>1.4899999999999998</v>
      </c>
      <c r="H122">
        <f t="shared" si="21"/>
        <v>0.4851679306608883</v>
      </c>
      <c r="I122">
        <f t="shared" si="18"/>
        <v>7239.047423700008</v>
      </c>
      <c r="J122">
        <f t="shared" si="22"/>
        <v>0.705062827385497</v>
      </c>
    </row>
    <row r="123" spans="4:10" ht="12.75">
      <c r="D123">
        <f t="shared" si="23"/>
        <v>0.6150000000000004</v>
      </c>
      <c r="E123">
        <f t="shared" si="17"/>
        <v>1.7925</v>
      </c>
      <c r="F123">
        <f t="shared" si="19"/>
        <v>2.1</v>
      </c>
      <c r="G123">
        <f t="shared" si="20"/>
        <v>1.4849999999999999</v>
      </c>
      <c r="H123">
        <f t="shared" si="21"/>
        <v>0.4812811484290356</v>
      </c>
      <c r="I123">
        <f t="shared" si="18"/>
        <v>7180.193379604886</v>
      </c>
      <c r="J123">
        <f t="shared" si="22"/>
        <v>0.6937490396668488</v>
      </c>
    </row>
    <row r="124" spans="4:10" ht="12.75">
      <c r="D124">
        <f t="shared" si="23"/>
        <v>0.6200000000000004</v>
      </c>
      <c r="E124">
        <f t="shared" si="17"/>
        <v>1.7899999999999998</v>
      </c>
      <c r="F124">
        <f t="shared" si="19"/>
        <v>2.1</v>
      </c>
      <c r="G124">
        <f t="shared" si="20"/>
        <v>1.4799999999999995</v>
      </c>
      <c r="H124">
        <f t="shared" si="21"/>
        <v>0.477399783315276</v>
      </c>
      <c r="I124">
        <f t="shared" si="18"/>
        <v>7122.288594285491</v>
      </c>
      <c r="J124">
        <f t="shared" si="22"/>
        <v>0.6826254488509572</v>
      </c>
    </row>
    <row r="125" spans="4:10" ht="12.75">
      <c r="D125">
        <f t="shared" si="23"/>
        <v>0.6250000000000004</v>
      </c>
      <c r="E125">
        <f t="shared" si="17"/>
        <v>1.7874999999999999</v>
      </c>
      <c r="F125">
        <f t="shared" si="19"/>
        <v>2.1</v>
      </c>
      <c r="G125">
        <f t="shared" si="20"/>
        <v>1.4749999999999996</v>
      </c>
      <c r="H125">
        <f t="shared" si="21"/>
        <v>0.4735238353196098</v>
      </c>
      <c r="I125">
        <f t="shared" si="18"/>
        <v>7065.310285531207</v>
      </c>
      <c r="J125">
        <f t="shared" si="22"/>
        <v>0.6716874902121567</v>
      </c>
    </row>
    <row r="126" spans="4:10" ht="12.75">
      <c r="D126">
        <f t="shared" si="23"/>
        <v>0.6300000000000004</v>
      </c>
      <c r="E126">
        <f t="shared" si="17"/>
        <v>1.785</v>
      </c>
      <c r="F126">
        <f t="shared" si="19"/>
        <v>2.1</v>
      </c>
      <c r="G126">
        <f t="shared" si="20"/>
        <v>1.4699999999999998</v>
      </c>
      <c r="H126">
        <f t="shared" si="21"/>
        <v>0.46965330444203673</v>
      </c>
      <c r="I126">
        <f t="shared" si="18"/>
        <v>7009.2363943761975</v>
      </c>
      <c r="J126">
        <f t="shared" si="22"/>
        <v>0.6609307439367065</v>
      </c>
    </row>
    <row r="127" spans="4:10" ht="12.75">
      <c r="D127">
        <f t="shared" si="23"/>
        <v>0.6350000000000005</v>
      </c>
      <c r="E127">
        <f t="shared" si="17"/>
        <v>1.7824999999999998</v>
      </c>
      <c r="F127">
        <f t="shared" si="19"/>
        <v>2.1</v>
      </c>
      <c r="G127">
        <f t="shared" si="20"/>
        <v>1.4649999999999994</v>
      </c>
      <c r="H127">
        <f t="shared" si="21"/>
        <v>0.46578819068255645</v>
      </c>
      <c r="I127">
        <f t="shared" si="18"/>
        <v>6954.045556625204</v>
      </c>
      <c r="J127">
        <f t="shared" si="22"/>
        <v>0.6503509294175978</v>
      </c>
    </row>
    <row r="128" spans="4:10" ht="12.75">
      <c r="D128">
        <f t="shared" si="23"/>
        <v>0.6400000000000005</v>
      </c>
      <c r="E128">
        <f t="shared" si="17"/>
        <v>1.7799999999999998</v>
      </c>
      <c r="F128">
        <f t="shared" si="19"/>
        <v>2.1</v>
      </c>
      <c r="G128">
        <f t="shared" si="20"/>
        <v>1.4599999999999995</v>
      </c>
      <c r="H128">
        <f t="shared" si="21"/>
        <v>0.4619284940411697</v>
      </c>
      <c r="I128">
        <f t="shared" si="18"/>
        <v>6899.717075714069</v>
      </c>
      <c r="J128">
        <f t="shared" si="22"/>
        <v>0.6399438998167921</v>
      </c>
    </row>
    <row r="129" spans="4:10" ht="12.75">
      <c r="D129">
        <f t="shared" si="23"/>
        <v>0.6450000000000005</v>
      </c>
      <c r="E129">
        <f t="shared" si="17"/>
        <v>1.7774999999999999</v>
      </c>
      <c r="F129">
        <f t="shared" si="19"/>
        <v>2.1</v>
      </c>
      <c r="G129">
        <f t="shared" si="20"/>
        <v>1.4549999999999996</v>
      </c>
      <c r="H129">
        <f t="shared" si="21"/>
        <v>0.45807421451787617</v>
      </c>
      <c r="I129">
        <f t="shared" si="18"/>
        <v>6846.230896832565</v>
      </c>
      <c r="J129">
        <f t="shared" si="22"/>
        <v>0.6297056368803755</v>
      </c>
    </row>
    <row r="130" spans="4:10" ht="12.75">
      <c r="D130">
        <f t="shared" si="23"/>
        <v>0.6500000000000005</v>
      </c>
      <c r="E130">
        <f t="shared" si="17"/>
        <v>1.775</v>
      </c>
      <c r="F130">
        <f>E130+D130/2</f>
        <v>2.1</v>
      </c>
      <c r="G130">
        <f t="shared" si="20"/>
        <v>1.4499999999999997</v>
      </c>
      <c r="H130">
        <f t="shared" si="21"/>
        <v>0.45422535211267595</v>
      </c>
      <c r="I130">
        <f t="shared" si="18"/>
        <v>6793.567582241545</v>
      </c>
      <c r="J130">
        <f>(H130*$B$3+(1-$H$2)*$B$4)*I130</f>
        <v>0.6196322459930158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0"/>
  <sheetViews>
    <sheetView workbookViewId="0" topLeftCell="A1">
      <selection activeCell="I2" sqref="I2"/>
    </sheetView>
  </sheetViews>
  <sheetFormatPr defaultColWidth="9.140625" defaultRowHeight="12.75"/>
  <sheetData>
    <row r="1" spans="1:10" ht="12.75">
      <c r="A1" t="s">
        <v>0</v>
      </c>
      <c r="B1">
        <v>1.45</v>
      </c>
      <c r="D1" t="s">
        <v>5</v>
      </c>
      <c r="E1" t="s">
        <v>9</v>
      </c>
      <c r="F1" t="s">
        <v>11</v>
      </c>
      <c r="G1" t="s">
        <v>12</v>
      </c>
      <c r="H1" t="s">
        <v>10</v>
      </c>
      <c r="I1" t="s">
        <v>6</v>
      </c>
      <c r="J1" t="s">
        <v>24</v>
      </c>
    </row>
    <row r="2" spans="1:27" ht="12.75">
      <c r="A2" t="s">
        <v>1</v>
      </c>
      <c r="B2">
        <v>2.1</v>
      </c>
      <c r="D2">
        <v>0.01</v>
      </c>
      <c r="E2">
        <f aca="true" t="shared" si="0" ref="E2:E33">$B$1+D2/2</f>
        <v>1.4549999999999998</v>
      </c>
      <c r="F2">
        <f aca="true" t="shared" si="1" ref="F2:F33">E2+D2/2</f>
        <v>1.4599999999999997</v>
      </c>
      <c r="G2">
        <f aca="true" t="shared" si="2" ref="G2:G33">E2-D2/2</f>
        <v>1.45</v>
      </c>
      <c r="H2">
        <f aca="true" t="shared" si="3" ref="H2:H33">(E2^2-$B$1^2)/($B$2^2-$B$1^2)</f>
        <v>0.006294691224268453</v>
      </c>
      <c r="I2">
        <f>(LOG(1/$B$6)+LOG(4/1.45))*$B$7/(2*$B$5*D2)</f>
        <v>346819.21171924594</v>
      </c>
      <c r="J2">
        <f aca="true" t="shared" si="4" ref="J2:J33">(H2*$B$3+(1-$H$2)*$B$4)*I2</f>
        <v>14.222067644516535</v>
      </c>
      <c r="Z2" t="s">
        <v>14</v>
      </c>
      <c r="AA2">
        <v>5895</v>
      </c>
    </row>
    <row r="3" spans="1:27" ht="12.75">
      <c r="A3" t="s">
        <v>2</v>
      </c>
      <c r="B3" s="1">
        <v>0.0002</v>
      </c>
      <c r="D3">
        <f aca="true" t="shared" si="5" ref="D3:D34">D2+0.005</f>
        <v>0.015</v>
      </c>
      <c r="E3">
        <f t="shared" si="0"/>
        <v>1.4575</v>
      </c>
      <c r="F3">
        <f t="shared" si="1"/>
        <v>1.465</v>
      </c>
      <c r="G3">
        <f t="shared" si="2"/>
        <v>1.45</v>
      </c>
      <c r="H3">
        <f t="shared" si="3"/>
        <v>0.009450162513542807</v>
      </c>
      <c r="I3">
        <f aca="true" t="shared" si="6" ref="I3:I66">(LOG(1/$B$6)+LOG(4/1.45))*$B$7/(2*$B$5*D3)</f>
        <v>231212.80781283064</v>
      </c>
      <c r="J3">
        <f t="shared" si="4"/>
        <v>9.62729550503087</v>
      </c>
      <c r="Z3" t="s">
        <v>13</v>
      </c>
      <c r="AA3">
        <v>2084</v>
      </c>
    </row>
    <row r="4" spans="1:27" ht="12.75">
      <c r="A4" t="s">
        <v>3</v>
      </c>
      <c r="B4" s="1">
        <v>4E-05</v>
      </c>
      <c r="D4">
        <f t="shared" si="5"/>
        <v>0.02</v>
      </c>
      <c r="E4">
        <f t="shared" si="0"/>
        <v>1.46</v>
      </c>
      <c r="F4">
        <f t="shared" si="1"/>
        <v>1.47</v>
      </c>
      <c r="G4">
        <f t="shared" si="2"/>
        <v>1.45</v>
      </c>
      <c r="H4">
        <f t="shared" si="3"/>
        <v>0.012611050920909937</v>
      </c>
      <c r="I4">
        <f t="shared" si="6"/>
        <v>173409.60585962297</v>
      </c>
      <c r="J4">
        <f t="shared" si="4"/>
        <v>7.330097311350709</v>
      </c>
      <c r="Z4" t="s">
        <v>15</v>
      </c>
      <c r="AA4">
        <f>AA3/AA2</f>
        <v>0.35351993214588634</v>
      </c>
    </row>
    <row r="5" spans="1:27" ht="12.75">
      <c r="A5" t="s">
        <v>4</v>
      </c>
      <c r="B5">
        <v>0.8686</v>
      </c>
      <c r="D5">
        <f t="shared" si="5"/>
        <v>0.025</v>
      </c>
      <c r="E5">
        <f t="shared" si="0"/>
        <v>1.4625</v>
      </c>
      <c r="F5">
        <f t="shared" si="1"/>
        <v>1.4749999999999999</v>
      </c>
      <c r="G5">
        <f t="shared" si="2"/>
        <v>1.45</v>
      </c>
      <c r="H5">
        <f t="shared" si="3"/>
        <v>0.015777356446370423</v>
      </c>
      <c r="I5">
        <f t="shared" si="6"/>
        <v>138727.68468769838</v>
      </c>
      <c r="J5">
        <f t="shared" si="4"/>
        <v>5.951928695992767</v>
      </c>
      <c r="Z5" t="s">
        <v>16</v>
      </c>
      <c r="AA5">
        <f>(AA4*B3+(1-AA4)*B4)*AA2</f>
        <v>0.5692400000000001</v>
      </c>
    </row>
    <row r="6" spans="1:10" ht="12.75">
      <c r="A6" t="s">
        <v>7</v>
      </c>
      <c r="B6" s="1">
        <v>6E-06</v>
      </c>
      <c r="D6">
        <f t="shared" si="5"/>
        <v>0.030000000000000002</v>
      </c>
      <c r="E6">
        <f t="shared" si="0"/>
        <v>1.4649999999999999</v>
      </c>
      <c r="F6">
        <f t="shared" si="1"/>
        <v>1.4799999999999998</v>
      </c>
      <c r="G6">
        <f t="shared" si="2"/>
        <v>1.45</v>
      </c>
      <c r="H6">
        <f t="shared" si="3"/>
        <v>0.018949079089923878</v>
      </c>
      <c r="I6">
        <f t="shared" si="6"/>
        <v>115606.4039064153</v>
      </c>
      <c r="J6">
        <f t="shared" si="4"/>
        <v>5.033274869795925</v>
      </c>
    </row>
    <row r="7" spans="1:10" ht="12.75">
      <c r="A7" t="s">
        <v>8</v>
      </c>
      <c r="B7" s="1">
        <v>1064</v>
      </c>
      <c r="D7">
        <f t="shared" si="5"/>
        <v>0.035</v>
      </c>
      <c r="E7">
        <f t="shared" si="0"/>
        <v>1.4675</v>
      </c>
      <c r="F7">
        <f t="shared" si="1"/>
        <v>1.485</v>
      </c>
      <c r="G7">
        <f t="shared" si="2"/>
        <v>1.45</v>
      </c>
      <c r="H7">
        <f t="shared" si="3"/>
        <v>0.02212621885157107</v>
      </c>
      <c r="I7">
        <f t="shared" si="6"/>
        <v>99091.20334835598</v>
      </c>
      <c r="J7">
        <f t="shared" si="4"/>
        <v>4.3772009231197275</v>
      </c>
    </row>
    <row r="8" spans="4:27" ht="12.75">
      <c r="D8">
        <f t="shared" si="5"/>
        <v>0.04</v>
      </c>
      <c r="E8">
        <f t="shared" si="0"/>
        <v>1.47</v>
      </c>
      <c r="F8">
        <f t="shared" si="1"/>
        <v>1.49</v>
      </c>
      <c r="G8">
        <f t="shared" si="2"/>
        <v>1.45</v>
      </c>
      <c r="H8">
        <f t="shared" si="3"/>
        <v>0.025308775731310847</v>
      </c>
      <c r="I8">
        <f t="shared" si="6"/>
        <v>86704.80292981149</v>
      </c>
      <c r="J8">
        <f t="shared" si="4"/>
        <v>3.885239401143912</v>
      </c>
      <c r="AA8" t="s">
        <v>17</v>
      </c>
    </row>
    <row r="9" spans="4:27" ht="12.75">
      <c r="D9">
        <f t="shared" si="5"/>
        <v>0.045</v>
      </c>
      <c r="E9">
        <f t="shared" si="0"/>
        <v>1.4725</v>
      </c>
      <c r="F9">
        <f t="shared" si="1"/>
        <v>1.4949999999999999</v>
      </c>
      <c r="G9">
        <f t="shared" si="2"/>
        <v>1.45</v>
      </c>
      <c r="H9">
        <f t="shared" si="3"/>
        <v>0.02849674972914398</v>
      </c>
      <c r="I9">
        <f t="shared" si="6"/>
        <v>77070.93593761021</v>
      </c>
      <c r="J9">
        <f t="shared" si="4"/>
        <v>3.502686162301697</v>
      </c>
      <c r="Z9">
        <v>0</v>
      </c>
      <c r="AA9">
        <f>AA5</f>
        <v>0.5692400000000001</v>
      </c>
    </row>
    <row r="10" spans="4:27" ht="12.75">
      <c r="D10">
        <f t="shared" si="5"/>
        <v>0.049999999999999996</v>
      </c>
      <c r="E10">
        <f t="shared" si="0"/>
        <v>1.4749999999999999</v>
      </c>
      <c r="F10">
        <f t="shared" si="1"/>
        <v>1.4999999999999998</v>
      </c>
      <c r="G10">
        <f t="shared" si="2"/>
        <v>1.45</v>
      </c>
      <c r="H10">
        <f t="shared" si="3"/>
        <v>0.031690140845070276</v>
      </c>
      <c r="I10">
        <f t="shared" si="6"/>
        <v>69363.8423438492</v>
      </c>
      <c r="J10">
        <f t="shared" si="4"/>
        <v>3.196718721653</v>
      </c>
      <c r="Z10">
        <v>1</v>
      </c>
      <c r="AA10">
        <f>AA5</f>
        <v>0.5692400000000001</v>
      </c>
    </row>
    <row r="11" spans="4:10" ht="12.75">
      <c r="D11">
        <f t="shared" si="5"/>
        <v>0.05499999999999999</v>
      </c>
      <c r="E11">
        <f t="shared" si="0"/>
        <v>1.4775</v>
      </c>
      <c r="F11">
        <f t="shared" si="1"/>
        <v>1.5050000000000001</v>
      </c>
      <c r="G11">
        <f t="shared" si="2"/>
        <v>1.45</v>
      </c>
      <c r="H11">
        <f t="shared" si="3"/>
        <v>0.034888949079089925</v>
      </c>
      <c r="I11">
        <f t="shared" si="6"/>
        <v>63058.03849440837</v>
      </c>
      <c r="J11">
        <f t="shared" si="4"/>
        <v>2.946450043326863</v>
      </c>
    </row>
    <row r="12" spans="4:10" ht="12.75">
      <c r="D12">
        <f t="shared" si="5"/>
        <v>0.05999999999999999</v>
      </c>
      <c r="E12">
        <f t="shared" si="0"/>
        <v>1.48</v>
      </c>
      <c r="F12">
        <f t="shared" si="1"/>
        <v>1.51</v>
      </c>
      <c r="G12">
        <f t="shared" si="2"/>
        <v>1.45</v>
      </c>
      <c r="H12">
        <f t="shared" si="3"/>
        <v>0.03809317443120254</v>
      </c>
      <c r="I12">
        <f t="shared" si="6"/>
        <v>57803.201953207674</v>
      </c>
      <c r="J12">
        <f t="shared" si="4"/>
        <v>2.737955436742642</v>
      </c>
    </row>
    <row r="13" spans="4:10" ht="12.75">
      <c r="D13">
        <f t="shared" si="5"/>
        <v>0.06499999999999999</v>
      </c>
      <c r="E13">
        <f t="shared" si="0"/>
        <v>1.4825</v>
      </c>
      <c r="F13">
        <f t="shared" si="1"/>
        <v>1.515</v>
      </c>
      <c r="G13">
        <f t="shared" si="2"/>
        <v>1.45</v>
      </c>
      <c r="H13">
        <f t="shared" si="3"/>
        <v>0.04130281690140832</v>
      </c>
      <c r="I13">
        <f t="shared" si="6"/>
        <v>53356.80180296092</v>
      </c>
      <c r="J13">
        <f t="shared" si="4"/>
        <v>2.5615947314983583</v>
      </c>
    </row>
    <row r="14" spans="4:10" ht="12.75">
      <c r="D14">
        <f t="shared" si="5"/>
        <v>0.06999999999999999</v>
      </c>
      <c r="E14">
        <f t="shared" si="0"/>
        <v>1.4849999999999999</v>
      </c>
      <c r="F14">
        <f t="shared" si="1"/>
        <v>1.5199999999999998</v>
      </c>
      <c r="G14">
        <f t="shared" si="2"/>
        <v>1.45</v>
      </c>
      <c r="H14">
        <f t="shared" si="3"/>
        <v>0.04451787648970726</v>
      </c>
      <c r="I14">
        <f t="shared" si="6"/>
        <v>49545.601674178004</v>
      </c>
      <c r="J14">
        <f t="shared" si="4"/>
        <v>2.4104820915925966</v>
      </c>
    </row>
    <row r="15" spans="4:10" ht="12.75">
      <c r="D15">
        <f t="shared" si="5"/>
        <v>0.075</v>
      </c>
      <c r="E15">
        <f t="shared" si="0"/>
        <v>1.4875</v>
      </c>
      <c r="F15">
        <f t="shared" si="1"/>
        <v>1.5250000000000001</v>
      </c>
      <c r="G15">
        <f t="shared" si="2"/>
        <v>1.45</v>
      </c>
      <c r="H15">
        <f t="shared" si="3"/>
        <v>0.04773835319609975</v>
      </c>
      <c r="I15">
        <f t="shared" si="6"/>
        <v>46242.56156256614</v>
      </c>
      <c r="J15">
        <f t="shared" si="4"/>
        <v>2.2795679039576564</v>
      </c>
    </row>
    <row r="16" spans="4:10" ht="12.75">
      <c r="D16">
        <f t="shared" si="5"/>
        <v>0.08</v>
      </c>
      <c r="E16">
        <f t="shared" si="0"/>
        <v>1.49</v>
      </c>
      <c r="F16">
        <f t="shared" si="1"/>
        <v>1.53</v>
      </c>
      <c r="G16">
        <f t="shared" si="2"/>
        <v>1.45</v>
      </c>
      <c r="H16">
        <f t="shared" si="3"/>
        <v>0.05096424702058502</v>
      </c>
      <c r="I16">
        <f t="shared" si="6"/>
        <v>43352.40146490574</v>
      </c>
      <c r="J16">
        <f t="shared" si="4"/>
        <v>2.1650649587927515</v>
      </c>
    </row>
    <row r="17" spans="4:10" ht="12.75">
      <c r="D17">
        <f t="shared" si="5"/>
        <v>0.085</v>
      </c>
      <c r="E17">
        <f t="shared" si="0"/>
        <v>1.4925</v>
      </c>
      <c r="F17">
        <f t="shared" si="1"/>
        <v>1.535</v>
      </c>
      <c r="G17">
        <f t="shared" si="2"/>
        <v>1.45</v>
      </c>
      <c r="H17">
        <f t="shared" si="3"/>
        <v>0.05419555796316344</v>
      </c>
      <c r="I17">
        <f t="shared" si="6"/>
        <v>40802.26020226423</v>
      </c>
      <c r="J17">
        <f t="shared" si="4"/>
        <v>2.0640771544855268</v>
      </c>
    </row>
    <row r="18" spans="4:10" ht="12.75">
      <c r="D18">
        <f t="shared" si="5"/>
        <v>0.09000000000000001</v>
      </c>
      <c r="E18">
        <f t="shared" si="0"/>
        <v>1.4949999999999999</v>
      </c>
      <c r="F18">
        <f t="shared" si="1"/>
        <v>1.5399999999999998</v>
      </c>
      <c r="G18">
        <f t="shared" si="2"/>
        <v>1.45</v>
      </c>
      <c r="H18">
        <f t="shared" si="3"/>
        <v>0.057432286023835225</v>
      </c>
      <c r="I18">
        <f t="shared" si="6"/>
        <v>38535.467968805104</v>
      </c>
      <c r="J18">
        <f t="shared" si="4"/>
        <v>1.974351967559703</v>
      </c>
    </row>
    <row r="19" spans="4:10" ht="12.75">
      <c r="D19">
        <f t="shared" si="5"/>
        <v>0.09500000000000001</v>
      </c>
      <c r="E19">
        <f t="shared" si="0"/>
        <v>1.4975</v>
      </c>
      <c r="F19">
        <f t="shared" si="1"/>
        <v>1.5450000000000002</v>
      </c>
      <c r="G19">
        <f t="shared" si="2"/>
        <v>1.45</v>
      </c>
      <c r="H19">
        <f t="shared" si="3"/>
        <v>0.06067443120260036</v>
      </c>
      <c r="I19">
        <f t="shared" si="6"/>
        <v>36507.28544413115</v>
      </c>
      <c r="J19">
        <f t="shared" si="4"/>
        <v>1.8941110900076907</v>
      </c>
    </row>
    <row r="20" spans="4:10" ht="12.75">
      <c r="D20">
        <f t="shared" si="5"/>
        <v>0.10000000000000002</v>
      </c>
      <c r="E20">
        <f t="shared" si="0"/>
        <v>1.5</v>
      </c>
      <c r="F20">
        <f t="shared" si="1"/>
        <v>1.55</v>
      </c>
      <c r="G20">
        <f t="shared" si="2"/>
        <v>1.45</v>
      </c>
      <c r="H20">
        <f t="shared" si="3"/>
        <v>0.06392199349945828</v>
      </c>
      <c r="I20">
        <f t="shared" si="6"/>
        <v>34681.921171924594</v>
      </c>
      <c r="J20">
        <f t="shared" si="4"/>
        <v>1.8219318754234144</v>
      </c>
    </row>
    <row r="21" spans="4:10" ht="12.75">
      <c r="D21">
        <f t="shared" si="5"/>
        <v>0.10500000000000002</v>
      </c>
      <c r="E21">
        <f t="shared" si="0"/>
        <v>1.5025</v>
      </c>
      <c r="F21">
        <f t="shared" si="1"/>
        <v>1.555</v>
      </c>
      <c r="G21">
        <f t="shared" si="2"/>
        <v>1.45</v>
      </c>
      <c r="H21">
        <f t="shared" si="3"/>
        <v>0.06717497291440953</v>
      </c>
      <c r="I21">
        <f t="shared" si="6"/>
        <v>33030.40111611866</v>
      </c>
      <c r="J21">
        <f t="shared" si="4"/>
        <v>1.7566626576686293</v>
      </c>
    </row>
    <row r="22" spans="4:10" ht="12.75">
      <c r="D22">
        <f t="shared" si="5"/>
        <v>0.11000000000000003</v>
      </c>
      <c r="E22">
        <f t="shared" si="0"/>
        <v>1.505</v>
      </c>
      <c r="F22">
        <f t="shared" si="1"/>
        <v>1.5599999999999998</v>
      </c>
      <c r="G22">
        <f t="shared" si="2"/>
        <v>1.45</v>
      </c>
      <c r="H22">
        <f t="shared" si="3"/>
        <v>0.07043336944745378</v>
      </c>
      <c r="I22">
        <f t="shared" si="6"/>
        <v>31529.01924720417</v>
      </c>
      <c r="J22">
        <f t="shared" si="4"/>
        <v>1.697361164448403</v>
      </c>
    </row>
    <row r="23" spans="4:10" ht="12.75">
      <c r="D23">
        <f t="shared" si="5"/>
        <v>0.11500000000000003</v>
      </c>
      <c r="E23">
        <f t="shared" si="0"/>
        <v>1.5075</v>
      </c>
      <c r="F23">
        <f t="shared" si="1"/>
        <v>1.5650000000000002</v>
      </c>
      <c r="G23">
        <f t="shared" si="2"/>
        <v>1.45</v>
      </c>
      <c r="H23">
        <f t="shared" si="3"/>
        <v>0.07369718309859155</v>
      </c>
      <c r="I23">
        <f t="shared" si="6"/>
        <v>30158.192323412684</v>
      </c>
      <c r="J23">
        <f t="shared" si="4"/>
        <v>1.6432489969104047</v>
      </c>
    </row>
    <row r="24" spans="4:10" ht="12.75">
      <c r="D24">
        <f t="shared" si="5"/>
        <v>0.12000000000000004</v>
      </c>
      <c r="E24">
        <f t="shared" si="0"/>
        <v>1.51</v>
      </c>
      <c r="F24">
        <f t="shared" si="1"/>
        <v>1.57</v>
      </c>
      <c r="G24">
        <f t="shared" si="2"/>
        <v>1.45</v>
      </c>
      <c r="H24">
        <f t="shared" si="3"/>
        <v>0.07696641386782231</v>
      </c>
      <c r="I24">
        <f t="shared" si="6"/>
        <v>28901.600976603822</v>
      </c>
      <c r="J24">
        <f t="shared" si="4"/>
        <v>1.593677489344353</v>
      </c>
    </row>
    <row r="25" spans="4:10" ht="12.75">
      <c r="D25">
        <f t="shared" si="5"/>
        <v>0.12500000000000003</v>
      </c>
      <c r="E25">
        <f t="shared" si="0"/>
        <v>1.5125</v>
      </c>
      <c r="F25">
        <f t="shared" si="1"/>
        <v>1.575</v>
      </c>
      <c r="G25">
        <f t="shared" si="2"/>
        <v>1.45</v>
      </c>
      <c r="H25">
        <f t="shared" si="3"/>
        <v>0.08024106175514623</v>
      </c>
      <c r="I25">
        <f t="shared" si="6"/>
        <v>27745.53693753967</v>
      </c>
      <c r="J25">
        <f t="shared" si="4"/>
        <v>1.5481017625536155</v>
      </c>
    </row>
    <row r="26" spans="4:10" ht="12.75">
      <c r="D26">
        <f t="shared" si="5"/>
        <v>0.13000000000000003</v>
      </c>
      <c r="E26">
        <f t="shared" si="0"/>
        <v>1.515</v>
      </c>
      <c r="F26">
        <f t="shared" si="1"/>
        <v>1.5799999999999998</v>
      </c>
      <c r="G26">
        <f t="shared" si="2"/>
        <v>1.45</v>
      </c>
      <c r="H26">
        <f t="shared" si="3"/>
        <v>0.0835211267605633</v>
      </c>
      <c r="I26">
        <f t="shared" si="6"/>
        <v>26678.400901480454</v>
      </c>
      <c r="J26">
        <f t="shared" si="4"/>
        <v>1.5060607649102709</v>
      </c>
    </row>
    <row r="27" spans="4:10" ht="12.75">
      <c r="D27">
        <f t="shared" si="5"/>
        <v>0.13500000000000004</v>
      </c>
      <c r="E27">
        <f t="shared" si="0"/>
        <v>1.5175</v>
      </c>
      <c r="F27">
        <f t="shared" si="1"/>
        <v>1.5850000000000002</v>
      </c>
      <c r="G27">
        <f t="shared" si="2"/>
        <v>1.45</v>
      </c>
      <c r="H27">
        <f t="shared" si="3"/>
        <v>0.08680660888407372</v>
      </c>
      <c r="I27">
        <f t="shared" si="6"/>
        <v>25690.3119792034</v>
      </c>
      <c r="J27">
        <f t="shared" si="4"/>
        <v>1.4671617487312767</v>
      </c>
    </row>
    <row r="28" spans="4:10" ht="12.75">
      <c r="D28">
        <f t="shared" si="5"/>
        <v>0.14000000000000004</v>
      </c>
      <c r="E28">
        <f t="shared" si="0"/>
        <v>1.52</v>
      </c>
      <c r="F28">
        <f t="shared" si="1"/>
        <v>1.59</v>
      </c>
      <c r="G28">
        <f t="shared" si="2"/>
        <v>1.45</v>
      </c>
      <c r="H28">
        <f t="shared" si="3"/>
        <v>0.09009750812567713</v>
      </c>
      <c r="I28">
        <f t="shared" si="6"/>
        <v>24772.80083708899</v>
      </c>
      <c r="J28">
        <f t="shared" si="4"/>
        <v>1.4310680731454501</v>
      </c>
    </row>
    <row r="29" spans="4:10" ht="12.75">
      <c r="D29">
        <f t="shared" si="5"/>
        <v>0.14500000000000005</v>
      </c>
      <c r="E29">
        <f t="shared" si="0"/>
        <v>1.5225</v>
      </c>
      <c r="F29">
        <f t="shared" si="1"/>
        <v>1.595</v>
      </c>
      <c r="G29">
        <f t="shared" si="2"/>
        <v>1.45</v>
      </c>
      <c r="H29">
        <f t="shared" si="3"/>
        <v>0.09339382448537369</v>
      </c>
      <c r="I29">
        <f t="shared" si="6"/>
        <v>23918.566325465228</v>
      </c>
      <c r="J29">
        <f t="shared" si="4"/>
        <v>1.3974895305052237</v>
      </c>
    </row>
    <row r="30" spans="4:10" ht="12.75">
      <c r="D30">
        <f t="shared" si="5"/>
        <v>0.15000000000000005</v>
      </c>
      <c r="E30">
        <f t="shared" si="0"/>
        <v>1.525</v>
      </c>
      <c r="F30">
        <f t="shared" si="1"/>
        <v>1.5999999999999999</v>
      </c>
      <c r="G30">
        <f t="shared" si="2"/>
        <v>1.45</v>
      </c>
      <c r="H30">
        <f t="shared" si="3"/>
        <v>0.09669555796316341</v>
      </c>
      <c r="I30">
        <f t="shared" si="6"/>
        <v>23121.280781283058</v>
      </c>
      <c r="J30">
        <f t="shared" si="4"/>
        <v>1.3661746075160375</v>
      </c>
    </row>
    <row r="31" spans="4:10" ht="12.75">
      <c r="D31">
        <f t="shared" si="5"/>
        <v>0.15500000000000005</v>
      </c>
      <c r="E31">
        <f t="shared" si="0"/>
        <v>1.5275</v>
      </c>
      <c r="F31">
        <f t="shared" si="1"/>
        <v>1.6050000000000002</v>
      </c>
      <c r="G31">
        <f t="shared" si="2"/>
        <v>1.45</v>
      </c>
      <c r="H31">
        <f t="shared" si="3"/>
        <v>0.10000270855904668</v>
      </c>
      <c r="I31">
        <f t="shared" si="6"/>
        <v>22375.43301414489</v>
      </c>
      <c r="J31">
        <f t="shared" si="4"/>
        <v>1.3369042442116625</v>
      </c>
    </row>
    <row r="32" spans="4:10" ht="12.75">
      <c r="D32">
        <f t="shared" si="5"/>
        <v>0.16000000000000006</v>
      </c>
      <c r="E32">
        <f t="shared" si="0"/>
        <v>1.53</v>
      </c>
      <c r="F32">
        <f t="shared" si="1"/>
        <v>1.61</v>
      </c>
      <c r="G32">
        <f t="shared" si="2"/>
        <v>1.45</v>
      </c>
      <c r="H32">
        <f t="shared" si="3"/>
        <v>0.10331527627302273</v>
      </c>
      <c r="I32">
        <f t="shared" si="6"/>
        <v>21676.200732452868</v>
      </c>
      <c r="J32">
        <f t="shared" si="4"/>
        <v>1.309486763121646</v>
      </c>
    </row>
    <row r="33" spans="4:10" ht="12.75">
      <c r="D33">
        <f t="shared" si="5"/>
        <v>0.16500000000000006</v>
      </c>
      <c r="E33">
        <f t="shared" si="0"/>
        <v>1.5325</v>
      </c>
      <c r="F33">
        <f t="shared" si="1"/>
        <v>1.615</v>
      </c>
      <c r="G33">
        <f t="shared" si="2"/>
        <v>1.45</v>
      </c>
      <c r="H33">
        <f t="shared" si="3"/>
        <v>0.10663326110509212</v>
      </c>
      <c r="I33">
        <f t="shared" si="6"/>
        <v>21019.34616480278</v>
      </c>
      <c r="J33">
        <f t="shared" si="4"/>
        <v>1.2837537204083198</v>
      </c>
    </row>
    <row r="34" spans="4:10" ht="12.75">
      <c r="D34">
        <f t="shared" si="5"/>
        <v>0.17000000000000007</v>
      </c>
      <c r="E34">
        <f aca="true" t="shared" si="7" ref="E34:E65">$B$1+D34/2</f>
        <v>1.535</v>
      </c>
      <c r="F34">
        <f aca="true" t="shared" si="8" ref="F34:F65">E34+D34/2</f>
        <v>1.6199999999999999</v>
      </c>
      <c r="G34">
        <f aca="true" t="shared" si="9" ref="G34:G65">E34-D34/2</f>
        <v>1.45</v>
      </c>
      <c r="H34">
        <f aca="true" t="shared" si="10" ref="H34:H65">(E34^2-$B$1^2)/($B$2^2-$B$1^2)</f>
        <v>0.10995666305525449</v>
      </c>
      <c r="I34">
        <f t="shared" si="6"/>
        <v>20401.13010113211</v>
      </c>
      <c r="J34">
        <f aca="true" t="shared" si="11" ref="J34:J65">(H34*$B$3+(1-$H$2)*$B$4)*I34</f>
        <v>1.2595564891560929</v>
      </c>
    </row>
    <row r="35" spans="4:10" ht="12.75">
      <c r="D35">
        <f aca="true" t="shared" si="12" ref="D35:D66">D34+0.005</f>
        <v>0.17500000000000007</v>
      </c>
      <c r="E35">
        <f t="shared" si="7"/>
        <v>1.5375</v>
      </c>
      <c r="F35">
        <f t="shared" si="8"/>
        <v>1.6250000000000002</v>
      </c>
      <c r="G35">
        <f t="shared" si="9"/>
        <v>1.45</v>
      </c>
      <c r="H35">
        <f t="shared" si="10"/>
        <v>0.11328548212351042</v>
      </c>
      <c r="I35">
        <f t="shared" si="6"/>
        <v>19818.24066967119</v>
      </c>
      <c r="J35">
        <f t="shared" si="11"/>
        <v>1.2367634283825877</v>
      </c>
    </row>
    <row r="36" spans="4:10" ht="12.75">
      <c r="D36">
        <f t="shared" si="12"/>
        <v>0.18000000000000008</v>
      </c>
      <c r="E36">
        <f t="shared" si="7"/>
        <v>1.54</v>
      </c>
      <c r="F36">
        <f t="shared" si="8"/>
        <v>1.6300000000000001</v>
      </c>
      <c r="G36">
        <f t="shared" si="9"/>
        <v>1.45</v>
      </c>
      <c r="H36">
        <f t="shared" si="10"/>
        <v>0.11661971830985911</v>
      </c>
      <c r="I36">
        <f t="shared" si="6"/>
        <v>19267.73398440255</v>
      </c>
      <c r="J36">
        <f t="shared" si="11"/>
        <v>1.2152575238812409</v>
      </c>
    </row>
    <row r="37" spans="4:10" ht="12.75">
      <c r="D37">
        <f t="shared" si="12"/>
        <v>0.18500000000000008</v>
      </c>
      <c r="E37">
        <f t="shared" si="7"/>
        <v>1.5425</v>
      </c>
      <c r="F37">
        <f t="shared" si="8"/>
        <v>1.635</v>
      </c>
      <c r="G37">
        <f t="shared" si="9"/>
        <v>1.45</v>
      </c>
      <c r="H37">
        <f t="shared" si="10"/>
        <v>0.11995937161430115</v>
      </c>
      <c r="I37">
        <f t="shared" si="6"/>
        <v>18746.98441725653</v>
      </c>
      <c r="J37">
        <f t="shared" si="11"/>
        <v>1.1949344116299871</v>
      </c>
    </row>
    <row r="38" spans="4:10" ht="12.75">
      <c r="D38">
        <f t="shared" si="12"/>
        <v>0.19000000000000009</v>
      </c>
      <c r="E38">
        <f t="shared" si="7"/>
        <v>1.545</v>
      </c>
      <c r="F38">
        <f t="shared" si="8"/>
        <v>1.64</v>
      </c>
      <c r="G38">
        <f t="shared" si="9"/>
        <v>1.45</v>
      </c>
      <c r="H38">
        <f t="shared" si="10"/>
        <v>0.12330444203683637</v>
      </c>
      <c r="I38">
        <f t="shared" si="6"/>
        <v>18253.64272206557</v>
      </c>
      <c r="J38">
        <f t="shared" si="11"/>
        <v>1.1757007132932933</v>
      </c>
    </row>
    <row r="39" spans="4:10" ht="12.75">
      <c r="D39">
        <f t="shared" si="12"/>
        <v>0.1950000000000001</v>
      </c>
      <c r="E39">
        <f t="shared" si="7"/>
        <v>1.5475</v>
      </c>
      <c r="F39">
        <f t="shared" si="8"/>
        <v>1.6450000000000002</v>
      </c>
      <c r="G39">
        <f t="shared" si="9"/>
        <v>1.45</v>
      </c>
      <c r="H39">
        <f t="shared" si="10"/>
        <v>0.12665492957746494</v>
      </c>
      <c r="I39">
        <f t="shared" si="6"/>
        <v>17785.600600986967</v>
      </c>
      <c r="J39">
        <f t="shared" si="11"/>
        <v>1.1574726278008083</v>
      </c>
    </row>
    <row r="40" spans="4:10" ht="12.75">
      <c r="D40">
        <f t="shared" si="12"/>
        <v>0.2000000000000001</v>
      </c>
      <c r="E40">
        <f t="shared" si="7"/>
        <v>1.55</v>
      </c>
      <c r="F40">
        <f t="shared" si="8"/>
        <v>1.6500000000000001</v>
      </c>
      <c r="G40">
        <f t="shared" si="9"/>
        <v>1.45</v>
      </c>
      <c r="H40">
        <f t="shared" si="10"/>
        <v>0.13001083423618645</v>
      </c>
      <c r="I40">
        <f t="shared" si="6"/>
        <v>17340.96058596229</v>
      </c>
      <c r="J40">
        <f t="shared" si="11"/>
        <v>1.1401747341892152</v>
      </c>
    </row>
    <row r="41" spans="4:10" ht="12.75">
      <c r="D41">
        <f t="shared" si="12"/>
        <v>0.2050000000000001</v>
      </c>
      <c r="E41">
        <f t="shared" si="7"/>
        <v>1.5525</v>
      </c>
      <c r="F41">
        <f t="shared" si="8"/>
        <v>1.655</v>
      </c>
      <c r="G41">
        <f t="shared" si="9"/>
        <v>1.45</v>
      </c>
      <c r="H41">
        <f t="shared" si="10"/>
        <v>0.13337215601300095</v>
      </c>
      <c r="I41">
        <f t="shared" si="6"/>
        <v>16918.01032776809</v>
      </c>
      <c r="J41">
        <f t="shared" si="11"/>
        <v>1.1237389696379618</v>
      </c>
    </row>
    <row r="42" spans="4:10" ht="12.75">
      <c r="D42">
        <f t="shared" si="12"/>
        <v>0.2100000000000001</v>
      </c>
      <c r="E42">
        <f t="shared" si="7"/>
        <v>1.555</v>
      </c>
      <c r="F42">
        <f t="shared" si="8"/>
        <v>1.66</v>
      </c>
      <c r="G42">
        <f t="shared" si="9"/>
        <v>1.45</v>
      </c>
      <c r="H42">
        <f t="shared" si="10"/>
        <v>0.13673889490790883</v>
      </c>
      <c r="I42">
        <f t="shared" si="6"/>
        <v>16515.200558059325</v>
      </c>
      <c r="J42">
        <f t="shared" si="11"/>
        <v>1.1081037534998814</v>
      </c>
    </row>
    <row r="43" spans="4:10" ht="12.75">
      <c r="D43">
        <f t="shared" si="12"/>
        <v>0.2150000000000001</v>
      </c>
      <c r="E43">
        <f t="shared" si="7"/>
        <v>1.5575</v>
      </c>
      <c r="F43">
        <f t="shared" si="8"/>
        <v>1.6650000000000003</v>
      </c>
      <c r="G43">
        <f t="shared" si="9"/>
        <v>1.45</v>
      </c>
      <c r="H43">
        <f t="shared" si="10"/>
        <v>0.14011105092091022</v>
      </c>
      <c r="I43">
        <f t="shared" si="6"/>
        <v>16131.126126476549</v>
      </c>
      <c r="J43">
        <f t="shared" si="11"/>
        <v>1.0932132335601024</v>
      </c>
    </row>
    <row r="44" spans="4:10" ht="12.75">
      <c r="D44">
        <f t="shared" si="12"/>
        <v>0.2200000000000001</v>
      </c>
      <c r="E44">
        <f t="shared" si="7"/>
        <v>1.56</v>
      </c>
      <c r="F44">
        <f t="shared" si="8"/>
        <v>1.6700000000000002</v>
      </c>
      <c r="G44">
        <f t="shared" si="9"/>
        <v>1.45</v>
      </c>
      <c r="H44">
        <f t="shared" si="10"/>
        <v>0.1434886240520044</v>
      </c>
      <c r="I44">
        <f t="shared" si="6"/>
        <v>15764.509623602084</v>
      </c>
      <c r="J44">
        <f t="shared" si="11"/>
        <v>1.0790166350778292</v>
      </c>
    </row>
    <row r="45" spans="4:10" ht="12.75">
      <c r="D45">
        <f t="shared" si="12"/>
        <v>0.22500000000000012</v>
      </c>
      <c r="E45">
        <f t="shared" si="7"/>
        <v>1.5625</v>
      </c>
      <c r="F45">
        <f t="shared" si="8"/>
        <v>1.675</v>
      </c>
      <c r="G45">
        <f t="shared" si="9"/>
        <v>1.45</v>
      </c>
      <c r="H45">
        <f t="shared" si="10"/>
        <v>0.14687161430119175</v>
      </c>
      <c r="I45">
        <f t="shared" si="6"/>
        <v>15414.187187522035</v>
      </c>
      <c r="J45">
        <f t="shared" si="11"/>
        <v>1.065467696622562</v>
      </c>
    </row>
    <row r="46" spans="4:10" ht="12.75">
      <c r="D46">
        <f t="shared" si="12"/>
        <v>0.23000000000000012</v>
      </c>
      <c r="E46">
        <f t="shared" si="7"/>
        <v>1.565</v>
      </c>
      <c r="F46">
        <f t="shared" si="8"/>
        <v>1.68</v>
      </c>
      <c r="G46">
        <f t="shared" si="9"/>
        <v>1.45</v>
      </c>
      <c r="H46">
        <f t="shared" si="10"/>
        <v>0.15026002166847224</v>
      </c>
      <c r="I46">
        <f t="shared" si="6"/>
        <v>15079.096161706339</v>
      </c>
      <c r="J46">
        <f t="shared" si="11"/>
        <v>1.0525241794968883</v>
      </c>
    </row>
    <row r="47" spans="4:10" ht="12.75">
      <c r="D47">
        <f t="shared" si="12"/>
        <v>0.23500000000000013</v>
      </c>
      <c r="E47">
        <f t="shared" si="7"/>
        <v>1.5675000000000001</v>
      </c>
      <c r="F47">
        <f t="shared" si="8"/>
        <v>1.6850000000000003</v>
      </c>
      <c r="G47">
        <f t="shared" si="9"/>
        <v>1.45</v>
      </c>
      <c r="H47">
        <f t="shared" si="10"/>
        <v>0.1536538461538463</v>
      </c>
      <c r="I47">
        <f t="shared" si="6"/>
        <v>14758.264328478544</v>
      </c>
      <c r="J47">
        <f t="shared" si="11"/>
        <v>1.0401474397861536</v>
      </c>
    </row>
    <row r="48" spans="4:10" ht="12.75">
      <c r="D48">
        <f t="shared" si="12"/>
        <v>0.24000000000000013</v>
      </c>
      <c r="E48">
        <f t="shared" si="7"/>
        <v>1.57</v>
      </c>
      <c r="F48">
        <f t="shared" si="8"/>
        <v>1.6900000000000002</v>
      </c>
      <c r="G48">
        <f t="shared" si="9"/>
        <v>1.45</v>
      </c>
      <c r="H48">
        <f t="shared" si="10"/>
        <v>0.15705308775731314</v>
      </c>
      <c r="I48">
        <f t="shared" si="6"/>
        <v>14450.800488301908</v>
      </c>
      <c r="J48">
        <f t="shared" si="11"/>
        <v>1.0283020539019223</v>
      </c>
    </row>
    <row r="49" spans="4:10" ht="12.75">
      <c r="D49">
        <f t="shared" si="12"/>
        <v>0.24500000000000013</v>
      </c>
      <c r="E49">
        <f t="shared" si="7"/>
        <v>1.5725</v>
      </c>
      <c r="F49">
        <f t="shared" si="8"/>
        <v>1.695</v>
      </c>
      <c r="G49">
        <f t="shared" si="9"/>
        <v>1.45</v>
      </c>
      <c r="H49">
        <f t="shared" si="10"/>
        <v>0.16045774647887331</v>
      </c>
      <c r="I49">
        <f t="shared" si="6"/>
        <v>14155.886192622276</v>
      </c>
      <c r="J49">
        <f t="shared" si="11"/>
        <v>1.0169554899772673</v>
      </c>
    </row>
    <row r="50" spans="4:10" ht="12.75">
      <c r="D50">
        <f t="shared" si="12"/>
        <v>0.2500000000000001</v>
      </c>
      <c r="E50">
        <f t="shared" si="7"/>
        <v>1.575</v>
      </c>
      <c r="F50">
        <f t="shared" si="8"/>
        <v>1.7</v>
      </c>
      <c r="G50">
        <f t="shared" si="9"/>
        <v>1.45</v>
      </c>
      <c r="H50">
        <f t="shared" si="10"/>
        <v>0.16386782231852645</v>
      </c>
      <c r="I50">
        <f t="shared" si="6"/>
        <v>13872.768468769835</v>
      </c>
      <c r="J50">
        <f t="shared" si="11"/>
        <v>1.0060778186946129</v>
      </c>
    </row>
    <row r="51" spans="4:10" ht="12.75">
      <c r="D51">
        <f t="shared" si="12"/>
        <v>0.2550000000000001</v>
      </c>
      <c r="E51">
        <f t="shared" si="7"/>
        <v>1.5775000000000001</v>
      </c>
      <c r="F51">
        <f t="shared" si="8"/>
        <v>1.705</v>
      </c>
      <c r="G51">
        <f t="shared" si="9"/>
        <v>1.4500000000000002</v>
      </c>
      <c r="H51">
        <f t="shared" si="10"/>
        <v>0.16728331527627316</v>
      </c>
      <c r="I51">
        <f t="shared" si="6"/>
        <v>13600.753400754738</v>
      </c>
      <c r="J51">
        <f t="shared" si="11"/>
        <v>0.9956414581338427</v>
      </c>
    </row>
    <row r="52" spans="4:10" ht="12.75">
      <c r="D52">
        <f t="shared" si="12"/>
        <v>0.2600000000000001</v>
      </c>
      <c r="E52">
        <f t="shared" si="7"/>
        <v>1.58</v>
      </c>
      <c r="F52">
        <f t="shared" si="8"/>
        <v>1.7100000000000002</v>
      </c>
      <c r="G52">
        <f t="shared" si="9"/>
        <v>1.45</v>
      </c>
      <c r="H52">
        <f t="shared" si="10"/>
        <v>0.17070422535211283</v>
      </c>
      <c r="I52">
        <f t="shared" si="6"/>
        <v>13339.200450740223</v>
      </c>
      <c r="J52">
        <f t="shared" si="11"/>
        <v>0.9856209480610006</v>
      </c>
    </row>
    <row r="53" spans="4:10" ht="12.75">
      <c r="D53">
        <f t="shared" si="12"/>
        <v>0.2650000000000001</v>
      </c>
      <c r="E53">
        <f t="shared" si="7"/>
        <v>1.5825</v>
      </c>
      <c r="F53">
        <f t="shared" si="8"/>
        <v>1.715</v>
      </c>
      <c r="G53">
        <f t="shared" si="9"/>
        <v>1.45</v>
      </c>
      <c r="H53">
        <f t="shared" si="10"/>
        <v>0.17413055254604545</v>
      </c>
      <c r="I53">
        <f t="shared" si="6"/>
        <v>13087.517423367768</v>
      </c>
      <c r="J53">
        <f t="shared" si="11"/>
        <v>0.9759927497692228</v>
      </c>
    </row>
    <row r="54" spans="4:10" ht="12.75">
      <c r="D54">
        <f t="shared" si="12"/>
        <v>0.27000000000000013</v>
      </c>
      <c r="E54">
        <f t="shared" si="7"/>
        <v>1.585</v>
      </c>
      <c r="F54">
        <f t="shared" si="8"/>
        <v>1.72</v>
      </c>
      <c r="G54">
        <f t="shared" si="9"/>
        <v>1.45</v>
      </c>
      <c r="H54">
        <f t="shared" si="10"/>
        <v>0.17756229685807146</v>
      </c>
      <c r="I54">
        <f t="shared" si="6"/>
        <v>12845.155989601697</v>
      </c>
      <c r="J54">
        <f t="shared" si="11"/>
        <v>0.9667350681595619</v>
      </c>
    </row>
    <row r="55" spans="4:10" ht="12.75">
      <c r="D55">
        <f t="shared" si="12"/>
        <v>0.27500000000000013</v>
      </c>
      <c r="E55">
        <f t="shared" si="7"/>
        <v>1.5875</v>
      </c>
      <c r="F55">
        <f t="shared" si="8"/>
        <v>1.725</v>
      </c>
      <c r="G55">
        <f t="shared" si="9"/>
        <v>1.4499999999999997</v>
      </c>
      <c r="H55">
        <f t="shared" si="10"/>
        <v>0.1809994582881906</v>
      </c>
      <c r="I55">
        <f t="shared" si="6"/>
        <v>12611.607698881666</v>
      </c>
      <c r="J55">
        <f t="shared" si="11"/>
        <v>0.9578276932311753</v>
      </c>
    </row>
    <row r="56" spans="4:10" ht="12.75">
      <c r="D56">
        <f t="shared" si="12"/>
        <v>0.28000000000000014</v>
      </c>
      <c r="E56">
        <f t="shared" si="7"/>
        <v>1.59</v>
      </c>
      <c r="F56">
        <f t="shared" si="8"/>
        <v>1.7300000000000002</v>
      </c>
      <c r="G56">
        <f t="shared" si="9"/>
        <v>1.45</v>
      </c>
      <c r="H56">
        <f t="shared" si="10"/>
        <v>0.18444203683640312</v>
      </c>
      <c r="I56">
        <f t="shared" si="6"/>
        <v>12386.400418544494</v>
      </c>
      <c r="J56">
        <f t="shared" si="11"/>
        <v>0.9492518585547088</v>
      </c>
    </row>
    <row r="57" spans="4:10" ht="12.75">
      <c r="D57">
        <f t="shared" si="12"/>
        <v>0.28500000000000014</v>
      </c>
      <c r="E57">
        <f t="shared" si="7"/>
        <v>1.5925</v>
      </c>
      <c r="F57">
        <f t="shared" si="8"/>
        <v>1.735</v>
      </c>
      <c r="G57">
        <f t="shared" si="9"/>
        <v>1.45</v>
      </c>
      <c r="H57">
        <f t="shared" si="10"/>
        <v>0.18789003250270858</v>
      </c>
      <c r="I57">
        <f t="shared" si="6"/>
        <v>12169.095148043712</v>
      </c>
      <c r="J57">
        <f t="shared" si="11"/>
        <v>0.9409901146432188</v>
      </c>
    </row>
    <row r="58" spans="4:10" ht="12.75">
      <c r="D58">
        <f t="shared" si="12"/>
        <v>0.29000000000000015</v>
      </c>
      <c r="E58">
        <f t="shared" si="7"/>
        <v>1.595</v>
      </c>
      <c r="F58">
        <f t="shared" si="8"/>
        <v>1.74</v>
      </c>
      <c r="G58">
        <f t="shared" si="9"/>
        <v>1.45</v>
      </c>
      <c r="H58">
        <f t="shared" si="10"/>
        <v>0.19134344528710723</v>
      </c>
      <c r="I58">
        <f t="shared" si="6"/>
        <v>11959.283162732614</v>
      </c>
      <c r="J58">
        <f t="shared" si="11"/>
        <v>0.933026215422655</v>
      </c>
    </row>
    <row r="59" spans="4:10" ht="12.75">
      <c r="D59">
        <f t="shared" si="12"/>
        <v>0.29500000000000015</v>
      </c>
      <c r="E59">
        <f t="shared" si="7"/>
        <v>1.5975000000000001</v>
      </c>
      <c r="F59">
        <f t="shared" si="8"/>
        <v>1.745</v>
      </c>
      <c r="G59">
        <f t="shared" si="9"/>
        <v>1.4500000000000002</v>
      </c>
      <c r="H59">
        <f t="shared" si="10"/>
        <v>0.19480227518959922</v>
      </c>
      <c r="I59">
        <f t="shared" si="6"/>
        <v>11756.583448110026</v>
      </c>
      <c r="J59">
        <f t="shared" si="11"/>
        <v>0.9253450162477167</v>
      </c>
    </row>
    <row r="60" spans="4:10" ht="12.75">
      <c r="D60">
        <f t="shared" si="12"/>
        <v>0.30000000000000016</v>
      </c>
      <c r="E60">
        <f t="shared" si="7"/>
        <v>1.6</v>
      </c>
      <c r="F60">
        <f t="shared" si="8"/>
        <v>1.7500000000000002</v>
      </c>
      <c r="G60">
        <f t="shared" si="9"/>
        <v>1.45</v>
      </c>
      <c r="H60">
        <f t="shared" si="10"/>
        <v>0.19826652221018437</v>
      </c>
      <c r="I60">
        <f t="shared" si="6"/>
        <v>11560.640390641527</v>
      </c>
      <c r="J60">
        <f t="shared" si="11"/>
        <v>0.917932382116122</v>
      </c>
    </row>
    <row r="61" spans="4:10" ht="12.75">
      <c r="D61">
        <f t="shared" si="12"/>
        <v>0.30500000000000016</v>
      </c>
      <c r="E61">
        <f t="shared" si="7"/>
        <v>1.6025</v>
      </c>
      <c r="F61">
        <f t="shared" si="8"/>
        <v>1.7550000000000001</v>
      </c>
      <c r="G61">
        <f t="shared" si="9"/>
        <v>1.45</v>
      </c>
      <c r="H61">
        <f t="shared" si="10"/>
        <v>0.2017361863488625</v>
      </c>
      <c r="I61">
        <f t="shared" si="6"/>
        <v>11371.121695712978</v>
      </c>
      <c r="J61">
        <f t="shared" si="11"/>
        <v>0.9107751049109848</v>
      </c>
    </row>
    <row r="62" spans="4:10" ht="12.75">
      <c r="D62">
        <f t="shared" si="12"/>
        <v>0.31000000000000016</v>
      </c>
      <c r="E62">
        <f t="shared" si="7"/>
        <v>1.605</v>
      </c>
      <c r="F62">
        <f t="shared" si="8"/>
        <v>1.76</v>
      </c>
      <c r="G62">
        <f t="shared" si="9"/>
        <v>1.45</v>
      </c>
      <c r="H62">
        <f t="shared" si="10"/>
        <v>0.20521126760563377</v>
      </c>
      <c r="I62">
        <f t="shared" si="6"/>
        <v>11187.716507072444</v>
      </c>
      <c r="J62">
        <f t="shared" si="11"/>
        <v>0.9038608286519929</v>
      </c>
    </row>
    <row r="63" spans="4:10" ht="12.75">
      <c r="D63">
        <f t="shared" si="12"/>
        <v>0.31500000000000017</v>
      </c>
      <c r="E63">
        <f t="shared" si="7"/>
        <v>1.6075</v>
      </c>
      <c r="F63">
        <f t="shared" si="8"/>
        <v>1.7650000000000001</v>
      </c>
      <c r="G63">
        <f t="shared" si="9"/>
        <v>1.4499999999999997</v>
      </c>
      <c r="H63">
        <f t="shared" si="10"/>
        <v>0.20869176598049824</v>
      </c>
      <c r="I63">
        <f t="shared" si="6"/>
        <v>11010.133705372882</v>
      </c>
      <c r="J63">
        <f t="shared" si="11"/>
        <v>0.8971779818655209</v>
      </c>
    </row>
    <row r="64" spans="4:10" ht="12.75">
      <c r="D64">
        <f t="shared" si="12"/>
        <v>0.3200000000000002</v>
      </c>
      <c r="E64">
        <f t="shared" si="7"/>
        <v>1.61</v>
      </c>
      <c r="F64">
        <f t="shared" si="8"/>
        <v>1.7700000000000002</v>
      </c>
      <c r="G64">
        <f t="shared" si="9"/>
        <v>1.45</v>
      </c>
      <c r="H64">
        <f t="shared" si="10"/>
        <v>0.21217768147345623</v>
      </c>
      <c r="I64">
        <f t="shared" si="6"/>
        <v>10838.100366226432</v>
      </c>
      <c r="J64">
        <f t="shared" si="11"/>
        <v>0.8907157162950446</v>
      </c>
    </row>
    <row r="65" spans="4:10" ht="12.75">
      <c r="D65">
        <f t="shared" si="12"/>
        <v>0.3250000000000002</v>
      </c>
      <c r="E65">
        <f t="shared" si="7"/>
        <v>1.6125</v>
      </c>
      <c r="F65">
        <f t="shared" si="8"/>
        <v>1.7750000000000001</v>
      </c>
      <c r="G65">
        <f t="shared" si="9"/>
        <v>1.45</v>
      </c>
      <c r="H65">
        <f t="shared" si="10"/>
        <v>0.215669014084507</v>
      </c>
      <c r="I65">
        <f t="shared" si="6"/>
        <v>10671.360360592178</v>
      </c>
      <c r="J65">
        <f t="shared" si="11"/>
        <v>0.8844638512690551</v>
      </c>
    </row>
    <row r="66" spans="4:10" ht="12.75">
      <c r="D66">
        <f t="shared" si="12"/>
        <v>0.3300000000000002</v>
      </c>
      <c r="E66">
        <f aca="true" t="shared" si="13" ref="E66:E97">$B$1+D66/2</f>
        <v>1.615</v>
      </c>
      <c r="F66">
        <f aca="true" t="shared" si="14" ref="F66:F97">E66+D66/2</f>
        <v>1.78</v>
      </c>
      <c r="G66">
        <f aca="true" t="shared" si="15" ref="G66:G97">E66-D66/2</f>
        <v>1.45</v>
      </c>
      <c r="H66">
        <f aca="true" t="shared" si="16" ref="H66:H97">(E66^2-$B$1^2)/($B$2^2-$B$1^2)</f>
        <v>0.21916576381365113</v>
      </c>
      <c r="I66">
        <f t="shared" si="6"/>
        <v>10509.673082401387</v>
      </c>
      <c r="J66">
        <f aca="true" t="shared" si="17" ref="J66:J97">(H66*$B$3+(1-$H$2)*$B$4)*I66</f>
        <v>0.8784128231264405</v>
      </c>
    </row>
    <row r="67" spans="4:10" ht="12.75">
      <c r="D67">
        <f aca="true" t="shared" si="18" ref="D67:D98">D66+0.005</f>
        <v>0.3350000000000002</v>
      </c>
      <c r="E67">
        <f t="shared" si="13"/>
        <v>1.6175000000000002</v>
      </c>
      <c r="F67">
        <f t="shared" si="14"/>
        <v>1.7850000000000001</v>
      </c>
      <c r="G67">
        <f t="shared" si="15"/>
        <v>1.4500000000000002</v>
      </c>
      <c r="H67">
        <f t="shared" si="16"/>
        <v>0.2226679306608886</v>
      </c>
      <c r="I67">
        <f aca="true" t="shared" si="19" ref="I67:I130">(LOG(1/$B$6)+LOG(4/1.45))*$B$7/(2*$B$5*D67)</f>
        <v>10352.81229012674</v>
      </c>
      <c r="J67">
        <f t="shared" si="17"/>
        <v>0.8725536391709305</v>
      </c>
    </row>
    <row r="68" spans="4:10" ht="12.75">
      <c r="D68">
        <f t="shared" si="18"/>
        <v>0.3400000000000002</v>
      </c>
      <c r="E68">
        <f t="shared" si="13"/>
        <v>1.62</v>
      </c>
      <c r="F68">
        <f t="shared" si="14"/>
        <v>1.7900000000000003</v>
      </c>
      <c r="G68">
        <f t="shared" si="15"/>
        <v>1.45</v>
      </c>
      <c r="H68">
        <f t="shared" si="16"/>
        <v>0.22617551462621904</v>
      </c>
      <c r="I68">
        <f t="shared" si="19"/>
        <v>10200.565050566052</v>
      </c>
      <c r="J68">
        <f t="shared" si="17"/>
        <v>0.8668778356883874</v>
      </c>
    </row>
    <row r="69" spans="4:10" ht="12.75">
      <c r="D69">
        <f t="shared" si="18"/>
        <v>0.3450000000000002</v>
      </c>
      <c r="E69">
        <f t="shared" si="13"/>
        <v>1.6225</v>
      </c>
      <c r="F69">
        <f t="shared" si="14"/>
        <v>1.7950000000000002</v>
      </c>
      <c r="G69">
        <f t="shared" si="15"/>
        <v>1.45</v>
      </c>
      <c r="H69">
        <f t="shared" si="16"/>
        <v>0.22968851570964247</v>
      </c>
      <c r="I69">
        <f t="shared" si="19"/>
        <v>10052.730774470892</v>
      </c>
      <c r="J69">
        <f t="shared" si="17"/>
        <v>0.8613774396147686</v>
      </c>
    </row>
    <row r="70" spans="4:10" ht="12.75">
      <c r="D70">
        <f t="shared" si="18"/>
        <v>0.3500000000000002</v>
      </c>
      <c r="E70">
        <f t="shared" si="13"/>
        <v>1.625</v>
      </c>
      <c r="F70">
        <f t="shared" si="14"/>
        <v>1.8</v>
      </c>
      <c r="G70">
        <f t="shared" si="15"/>
        <v>1.45</v>
      </c>
      <c r="H70">
        <f t="shared" si="16"/>
        <v>0.23320693391115924</v>
      </c>
      <c r="I70">
        <f t="shared" si="19"/>
        <v>9909.120334835594</v>
      </c>
      <c r="J70">
        <f t="shared" si="17"/>
        <v>0.8560449334896932</v>
      </c>
    </row>
    <row r="71" spans="4:10" ht="12.75">
      <c r="D71">
        <f t="shared" si="18"/>
        <v>0.3550000000000002</v>
      </c>
      <c r="E71">
        <f t="shared" si="13"/>
        <v>1.6275</v>
      </c>
      <c r="F71">
        <f t="shared" si="14"/>
        <v>1.8050000000000002</v>
      </c>
      <c r="G71">
        <f t="shared" si="15"/>
        <v>1.4499999999999997</v>
      </c>
      <c r="H71">
        <f t="shared" si="16"/>
        <v>0.23673076923076916</v>
      </c>
      <c r="I71">
        <f t="shared" si="19"/>
        <v>9769.555259697063</v>
      </c>
      <c r="J71">
        <f t="shared" si="17"/>
        <v>0.8508732233716723</v>
      </c>
    </row>
    <row r="72" spans="4:10" ht="12.75">
      <c r="D72">
        <f t="shared" si="18"/>
        <v>0.3600000000000002</v>
      </c>
      <c r="E72">
        <f t="shared" si="13"/>
        <v>1.6300000000000001</v>
      </c>
      <c r="F72">
        <f t="shared" si="14"/>
        <v>1.8100000000000003</v>
      </c>
      <c r="G72">
        <f t="shared" si="15"/>
        <v>1.45</v>
      </c>
      <c r="H72">
        <f t="shared" si="16"/>
        <v>0.24026002166847246</v>
      </c>
      <c r="I72">
        <f t="shared" si="19"/>
        <v>9633.866992201272</v>
      </c>
      <c r="J72">
        <f t="shared" si="17"/>
        <v>0.8458556094270796</v>
      </c>
    </row>
    <row r="73" spans="4:10" ht="12.75">
      <c r="D73">
        <f t="shared" si="18"/>
        <v>0.3650000000000002</v>
      </c>
      <c r="E73">
        <f t="shared" si="13"/>
        <v>1.6325</v>
      </c>
      <c r="F73">
        <f t="shared" si="14"/>
        <v>1.8150000000000002</v>
      </c>
      <c r="G73">
        <f t="shared" si="15"/>
        <v>1.45</v>
      </c>
      <c r="H73">
        <f t="shared" si="16"/>
        <v>0.24379469122426872</v>
      </c>
      <c r="I73">
        <f t="shared" si="19"/>
        <v>9501.896211486186</v>
      </c>
      <c r="J73">
        <f t="shared" si="17"/>
        <v>0.8409857589364582</v>
      </c>
    </row>
    <row r="74" spans="4:10" ht="12.75">
      <c r="D74">
        <f t="shared" si="18"/>
        <v>0.3700000000000002</v>
      </c>
      <c r="E74">
        <f t="shared" si="13"/>
        <v>1.635</v>
      </c>
      <c r="F74">
        <f t="shared" si="14"/>
        <v>1.82</v>
      </c>
      <c r="G74">
        <f t="shared" si="15"/>
        <v>1.45</v>
      </c>
      <c r="H74">
        <f t="shared" si="16"/>
        <v>0.24733477789815814</v>
      </c>
      <c r="I74">
        <f t="shared" si="19"/>
        <v>9373.492208628264</v>
      </c>
      <c r="J74">
        <f t="shared" si="17"/>
        <v>0.8362576814895122</v>
      </c>
    </row>
    <row r="75" spans="4:10" ht="12.75">
      <c r="D75">
        <f t="shared" si="18"/>
        <v>0.3750000000000002</v>
      </c>
      <c r="E75">
        <f t="shared" si="13"/>
        <v>1.6375000000000002</v>
      </c>
      <c r="F75">
        <f t="shared" si="14"/>
        <v>1.8250000000000002</v>
      </c>
      <c r="G75">
        <f t="shared" si="15"/>
        <v>1.4500000000000002</v>
      </c>
      <c r="H75">
        <f t="shared" si="16"/>
        <v>0.2508802816901411</v>
      </c>
      <c r="I75">
        <f t="shared" si="19"/>
        <v>9248.512312513221</v>
      </c>
      <c r="J75">
        <f t="shared" si="17"/>
        <v>0.8316657061644953</v>
      </c>
    </row>
    <row r="76" spans="4:10" ht="12.75">
      <c r="D76">
        <f t="shared" si="18"/>
        <v>0.3800000000000002</v>
      </c>
      <c r="E76">
        <f t="shared" si="13"/>
        <v>1.6400000000000001</v>
      </c>
      <c r="F76">
        <f t="shared" si="14"/>
        <v>1.8300000000000003</v>
      </c>
      <c r="G76">
        <f t="shared" si="15"/>
        <v>1.45</v>
      </c>
      <c r="H76">
        <f t="shared" si="16"/>
        <v>0.25443120260021684</v>
      </c>
      <c r="I76">
        <f t="shared" si="19"/>
        <v>9126.821361032784</v>
      </c>
      <c r="J76">
        <f t="shared" si="17"/>
        <v>0.8272044605092249</v>
      </c>
    </row>
    <row r="77" spans="4:10" ht="12.75">
      <c r="D77">
        <f t="shared" si="18"/>
        <v>0.38500000000000023</v>
      </c>
      <c r="E77">
        <f t="shared" si="13"/>
        <v>1.6425</v>
      </c>
      <c r="F77">
        <f t="shared" si="14"/>
        <v>1.8350000000000002</v>
      </c>
      <c r="G77">
        <f t="shared" si="15"/>
        <v>1.45</v>
      </c>
      <c r="H77">
        <f t="shared" si="16"/>
        <v>0.25798754062838575</v>
      </c>
      <c r="I77">
        <f t="shared" si="19"/>
        <v>9008.291213486902</v>
      </c>
      <c r="J77">
        <f t="shared" si="17"/>
        <v>0.8228688511599451</v>
      </c>
    </row>
    <row r="78" spans="4:10" ht="12.75">
      <c r="D78">
        <f t="shared" si="18"/>
        <v>0.39000000000000024</v>
      </c>
      <c r="E78">
        <f t="shared" si="13"/>
        <v>1.645</v>
      </c>
      <c r="F78">
        <f t="shared" si="14"/>
        <v>1.84</v>
      </c>
      <c r="G78">
        <f t="shared" si="15"/>
        <v>1.45</v>
      </c>
      <c r="H78">
        <f t="shared" si="16"/>
        <v>0.2615492957746478</v>
      </c>
      <c r="I78">
        <f t="shared" si="19"/>
        <v>8892.800300493482</v>
      </c>
      <c r="J78">
        <f t="shared" si="17"/>
        <v>0.8186540459510412</v>
      </c>
    </row>
    <row r="79" spans="4:10" ht="12.75">
      <c r="D79">
        <f t="shared" si="18"/>
        <v>0.39500000000000024</v>
      </c>
      <c r="E79">
        <f t="shared" si="13"/>
        <v>1.6475</v>
      </c>
      <c r="F79">
        <f t="shared" si="14"/>
        <v>1.8450000000000002</v>
      </c>
      <c r="G79">
        <f t="shared" si="15"/>
        <v>1.4499999999999997</v>
      </c>
      <c r="H79">
        <f t="shared" si="16"/>
        <v>0.26511646803900324</v>
      </c>
      <c r="I79">
        <f t="shared" si="19"/>
        <v>8780.233208082172</v>
      </c>
      <c r="J79">
        <f t="shared" si="17"/>
        <v>0.8145554573835116</v>
      </c>
    </row>
    <row r="80" spans="4:10" ht="12.75">
      <c r="D80">
        <f t="shared" si="18"/>
        <v>0.40000000000000024</v>
      </c>
      <c r="E80">
        <f t="shared" si="13"/>
        <v>1.6500000000000001</v>
      </c>
      <c r="F80">
        <f t="shared" si="14"/>
        <v>1.8500000000000003</v>
      </c>
      <c r="G80">
        <f t="shared" si="15"/>
        <v>1.45</v>
      </c>
      <c r="H80">
        <f t="shared" si="16"/>
        <v>0.268689057421452</v>
      </c>
      <c r="I80">
        <f t="shared" si="19"/>
        <v>8670.480292981143</v>
      </c>
      <c r="J80">
        <f t="shared" si="17"/>
        <v>0.8105687273333047</v>
      </c>
    </row>
    <row r="81" spans="4:10" ht="12.75">
      <c r="D81">
        <f t="shared" si="18"/>
        <v>0.40500000000000025</v>
      </c>
      <c r="E81">
        <f t="shared" si="13"/>
        <v>1.6525</v>
      </c>
      <c r="F81">
        <f t="shared" si="14"/>
        <v>1.8550000000000002</v>
      </c>
      <c r="G81">
        <f t="shared" si="15"/>
        <v>1.45</v>
      </c>
      <c r="H81">
        <f t="shared" si="16"/>
        <v>0.27226706392199357</v>
      </c>
      <c r="I81">
        <f t="shared" si="19"/>
        <v>8563.43732640113</v>
      </c>
      <c r="J81">
        <f t="shared" si="17"/>
        <v>0.806689712892371</v>
      </c>
    </row>
    <row r="82" spans="4:10" ht="12.75">
      <c r="D82">
        <f t="shared" si="18"/>
        <v>0.41000000000000025</v>
      </c>
      <c r="E82">
        <f t="shared" si="13"/>
        <v>1.655</v>
      </c>
      <c r="F82">
        <f t="shared" si="14"/>
        <v>1.86</v>
      </c>
      <c r="G82">
        <f t="shared" si="15"/>
        <v>1.45</v>
      </c>
      <c r="H82">
        <f t="shared" si="16"/>
        <v>0.27585048754062846</v>
      </c>
      <c r="I82">
        <f t="shared" si="19"/>
        <v>8459.005163884043</v>
      </c>
      <c r="J82">
        <f t="shared" si="17"/>
        <v>0.8029144732457375</v>
      </c>
    </row>
    <row r="83" spans="4:10" ht="12.75">
      <c r="D83">
        <f t="shared" si="18"/>
        <v>0.41500000000000026</v>
      </c>
      <c r="E83">
        <f t="shared" si="13"/>
        <v>1.6575000000000002</v>
      </c>
      <c r="F83">
        <f t="shared" si="14"/>
        <v>1.8650000000000002</v>
      </c>
      <c r="G83">
        <f t="shared" si="15"/>
        <v>1.4500000000000002</v>
      </c>
      <c r="H83">
        <f t="shared" si="16"/>
        <v>0.27943932827735674</v>
      </c>
      <c r="I83">
        <f t="shared" si="19"/>
        <v>8357.08943901797</v>
      </c>
      <c r="J83">
        <f t="shared" si="17"/>
        <v>0.799239257497225</v>
      </c>
    </row>
    <row r="84" spans="4:10" ht="12.75">
      <c r="D84">
        <f t="shared" si="18"/>
        <v>0.42000000000000026</v>
      </c>
      <c r="E84">
        <f t="shared" si="13"/>
        <v>1.6600000000000001</v>
      </c>
      <c r="F84">
        <f t="shared" si="14"/>
        <v>1.8700000000000003</v>
      </c>
      <c r="G84">
        <f t="shared" si="15"/>
        <v>1.45</v>
      </c>
      <c r="H84">
        <f t="shared" si="16"/>
        <v>0.2830335861321778</v>
      </c>
      <c r="I84">
        <f t="shared" si="19"/>
        <v>8257.60027902966</v>
      </c>
      <c r="J84">
        <f t="shared" si="17"/>
        <v>0.7956604933647569</v>
      </c>
    </row>
    <row r="85" spans="4:10" ht="12.75">
      <c r="D85">
        <f t="shared" si="18"/>
        <v>0.42500000000000027</v>
      </c>
      <c r="E85">
        <f t="shared" si="13"/>
        <v>1.6625</v>
      </c>
      <c r="F85">
        <f t="shared" si="14"/>
        <v>1.8750000000000002</v>
      </c>
      <c r="G85">
        <f t="shared" si="15"/>
        <v>1.45</v>
      </c>
      <c r="H85">
        <f t="shared" si="16"/>
        <v>0.2866332611050922</v>
      </c>
      <c r="I85">
        <f t="shared" si="19"/>
        <v>8160.452040452842</v>
      </c>
      <c r="J85">
        <f t="shared" si="17"/>
        <v>0.7921747766736501</v>
      </c>
    </row>
    <row r="86" spans="4:10" ht="12.75">
      <c r="D86">
        <f t="shared" si="18"/>
        <v>0.43000000000000027</v>
      </c>
      <c r="E86">
        <f t="shared" si="13"/>
        <v>1.665</v>
      </c>
      <c r="F86">
        <f t="shared" si="14"/>
        <v>1.8800000000000001</v>
      </c>
      <c r="G86">
        <f t="shared" si="15"/>
        <v>1.45</v>
      </c>
      <c r="H86">
        <f t="shared" si="16"/>
        <v>0.2902383531960997</v>
      </c>
      <c r="I86">
        <f t="shared" si="19"/>
        <v>8065.563063238273</v>
      </c>
      <c r="J86">
        <f t="shared" si="17"/>
        <v>0.7887788615829262</v>
      </c>
    </row>
    <row r="87" spans="4:10" ht="12.75">
      <c r="D87">
        <f t="shared" si="18"/>
        <v>0.4350000000000003</v>
      </c>
      <c r="E87">
        <f t="shared" si="13"/>
        <v>1.6675</v>
      </c>
      <c r="F87">
        <f t="shared" si="14"/>
        <v>1.8850000000000002</v>
      </c>
      <c r="G87">
        <f t="shared" si="15"/>
        <v>1.4499999999999997</v>
      </c>
      <c r="H87">
        <f t="shared" si="16"/>
        <v>0.2938488624052004</v>
      </c>
      <c r="I87">
        <f t="shared" si="19"/>
        <v>7972.855441821742</v>
      </c>
      <c r="J87">
        <f t="shared" si="17"/>
        <v>0.785469651485676</v>
      </c>
    </row>
    <row r="88" spans="4:10" ht="12.75">
      <c r="D88">
        <f t="shared" si="18"/>
        <v>0.4400000000000003</v>
      </c>
      <c r="E88">
        <f t="shared" si="13"/>
        <v>1.6700000000000002</v>
      </c>
      <c r="F88">
        <f t="shared" si="14"/>
        <v>1.8900000000000003</v>
      </c>
      <c r="G88">
        <f t="shared" si="15"/>
        <v>1.45</v>
      </c>
      <c r="H88">
        <f t="shared" si="16"/>
        <v>0.2974647887323945</v>
      </c>
      <c r="I88">
        <f t="shared" si="19"/>
        <v>7882.25481180104</v>
      </c>
      <c r="J88">
        <f t="shared" si="17"/>
        <v>0.7822441905298493</v>
      </c>
    </row>
    <row r="89" spans="4:10" ht="12.75">
      <c r="D89">
        <f t="shared" si="18"/>
        <v>0.4450000000000003</v>
      </c>
      <c r="E89">
        <f t="shared" si="13"/>
        <v>1.6725</v>
      </c>
      <c r="F89">
        <f t="shared" si="14"/>
        <v>1.8950000000000002</v>
      </c>
      <c r="G89">
        <f t="shared" si="15"/>
        <v>1.45</v>
      </c>
      <c r="H89">
        <f t="shared" si="16"/>
        <v>0.30108613217768154</v>
      </c>
      <c r="I89">
        <f t="shared" si="19"/>
        <v>7793.690150994286</v>
      </c>
      <c r="J89">
        <f t="shared" si="17"/>
        <v>0.7790996557106784</v>
      </c>
    </row>
    <row r="90" spans="4:10" ht="12.75">
      <c r="D90">
        <f t="shared" si="18"/>
        <v>0.4500000000000003</v>
      </c>
      <c r="E90">
        <f t="shared" si="13"/>
        <v>1.675</v>
      </c>
      <c r="F90">
        <f t="shared" si="14"/>
        <v>1.9000000000000001</v>
      </c>
      <c r="G90">
        <f t="shared" si="15"/>
        <v>1.45</v>
      </c>
      <c r="H90">
        <f t="shared" si="16"/>
        <v>0.3047128927410617</v>
      </c>
      <c r="I90">
        <f t="shared" si="19"/>
        <v>7707.093593761017</v>
      </c>
      <c r="J90">
        <f t="shared" si="17"/>
        <v>0.7760333494902751</v>
      </c>
    </row>
    <row r="91" spans="4:10" ht="12.75">
      <c r="D91">
        <f t="shared" si="18"/>
        <v>0.4550000000000003</v>
      </c>
      <c r="E91">
        <f t="shared" si="13"/>
        <v>1.6775000000000002</v>
      </c>
      <c r="F91">
        <f t="shared" si="14"/>
        <v>1.9050000000000002</v>
      </c>
      <c r="G91">
        <f t="shared" si="15"/>
        <v>1.4500000000000002</v>
      </c>
      <c r="H91">
        <f t="shared" si="16"/>
        <v>0.3083450704225355</v>
      </c>
      <c r="I91">
        <f t="shared" si="19"/>
        <v>7622.4002575658415</v>
      </c>
      <c r="J91">
        <f t="shared" si="17"/>
        <v>0.7730426929038458</v>
      </c>
    </row>
    <row r="92" spans="4:10" ht="12.75">
      <c r="D92">
        <f t="shared" si="18"/>
        <v>0.4600000000000003</v>
      </c>
      <c r="E92">
        <f t="shared" si="13"/>
        <v>1.6800000000000002</v>
      </c>
      <c r="F92">
        <f t="shared" si="14"/>
        <v>1.9100000000000004</v>
      </c>
      <c r="G92">
        <f t="shared" si="15"/>
        <v>1.45</v>
      </c>
      <c r="H92">
        <f t="shared" si="16"/>
        <v>0.311982665222102</v>
      </c>
      <c r="I92">
        <f t="shared" si="19"/>
        <v>7539.548080853168</v>
      </c>
      <c r="J92">
        <f t="shared" si="17"/>
        <v>0.770125219115498</v>
      </c>
    </row>
    <row r="93" spans="4:10" ht="12.75">
      <c r="D93">
        <f t="shared" si="18"/>
        <v>0.4650000000000003</v>
      </c>
      <c r="E93">
        <f t="shared" si="13"/>
        <v>1.6825</v>
      </c>
      <c r="F93">
        <f t="shared" si="14"/>
        <v>1.9150000000000003</v>
      </c>
      <c r="G93">
        <f t="shared" si="15"/>
        <v>1.45</v>
      </c>
      <c r="H93">
        <f t="shared" si="16"/>
        <v>0.3156256771397617</v>
      </c>
      <c r="I93">
        <f t="shared" si="19"/>
        <v>7458.477671381629</v>
      </c>
      <c r="J93">
        <f t="shared" si="17"/>
        <v>0.7672785673898113</v>
      </c>
    </row>
    <row r="94" spans="4:10" ht="12.75">
      <c r="D94">
        <f t="shared" si="18"/>
        <v>0.4700000000000003</v>
      </c>
      <c r="E94">
        <f t="shared" si="13"/>
        <v>1.685</v>
      </c>
      <c r="F94">
        <f t="shared" si="14"/>
        <v>1.9200000000000002</v>
      </c>
      <c r="G94">
        <f t="shared" si="15"/>
        <v>1.45</v>
      </c>
      <c r="H94">
        <f t="shared" si="16"/>
        <v>0.3192741061755147</v>
      </c>
      <c r="I94">
        <f t="shared" si="19"/>
        <v>7379.132164239271</v>
      </c>
      <c r="J94">
        <f t="shared" si="17"/>
        <v>0.7645004774481897</v>
      </c>
    </row>
    <row r="95" spans="4:10" ht="12.75">
      <c r="D95">
        <f t="shared" si="18"/>
        <v>0.4750000000000003</v>
      </c>
      <c r="E95">
        <f t="shared" si="13"/>
        <v>1.6875</v>
      </c>
      <c r="F95">
        <f t="shared" si="14"/>
        <v>1.9250000000000003</v>
      </c>
      <c r="G95">
        <f t="shared" si="15"/>
        <v>1.4499999999999997</v>
      </c>
      <c r="H95">
        <f t="shared" si="16"/>
        <v>0.3229279523293607</v>
      </c>
      <c r="I95">
        <f t="shared" si="19"/>
        <v>7301.457088826226</v>
      </c>
      <c r="J95">
        <f t="shared" si="17"/>
        <v>0.7617887841816625</v>
      </c>
    </row>
    <row r="96" spans="4:10" ht="12.75">
      <c r="D96">
        <f t="shared" si="18"/>
        <v>0.4800000000000003</v>
      </c>
      <c r="E96">
        <f t="shared" si="13"/>
        <v>1.6900000000000002</v>
      </c>
      <c r="F96">
        <f t="shared" si="14"/>
        <v>1.9300000000000004</v>
      </c>
      <c r="G96">
        <f t="shared" si="15"/>
        <v>1.45</v>
      </c>
      <c r="H96">
        <f t="shared" si="16"/>
        <v>0.32658721560130033</v>
      </c>
      <c r="I96">
        <f t="shared" si="19"/>
        <v>7225.400244150953</v>
      </c>
      <c r="J96">
        <f t="shared" si="17"/>
        <v>0.7591414126941339</v>
      </c>
    </row>
    <row r="97" spans="4:10" ht="12.75">
      <c r="D97">
        <f t="shared" si="18"/>
        <v>0.4850000000000003</v>
      </c>
      <c r="E97">
        <f t="shared" si="13"/>
        <v>1.6925000000000001</v>
      </c>
      <c r="F97">
        <f t="shared" si="14"/>
        <v>1.9350000000000003</v>
      </c>
      <c r="G97">
        <f t="shared" si="15"/>
        <v>1.45</v>
      </c>
      <c r="H97">
        <f t="shared" si="16"/>
        <v>0.3302518959913328</v>
      </c>
      <c r="I97">
        <f t="shared" si="19"/>
        <v>7150.911581840119</v>
      </c>
      <c r="J97">
        <f t="shared" si="17"/>
        <v>0.7565563736522317</v>
      </c>
    </row>
    <row r="98" spans="4:10" ht="12.75">
      <c r="D98">
        <f t="shared" si="18"/>
        <v>0.4900000000000003</v>
      </c>
      <c r="E98">
        <f aca="true" t="shared" si="20" ref="E98:E129">$B$1+D98/2</f>
        <v>1.695</v>
      </c>
      <c r="F98">
        <f aca="true" t="shared" si="21" ref="F98:F129">E98+D98/2</f>
        <v>1.9400000000000002</v>
      </c>
      <c r="G98">
        <f aca="true" t="shared" si="22" ref="G98:G130">E98-D98/2</f>
        <v>1.45</v>
      </c>
      <c r="H98">
        <f aca="true" t="shared" si="23" ref="H98:H130">(E98^2-$B$1^2)/($B$2^2-$B$1^2)</f>
        <v>0.33392199349945834</v>
      </c>
      <c r="I98">
        <f t="shared" si="19"/>
        <v>7077.943096311137</v>
      </c>
      <c r="J98">
        <f aca="true" t="shared" si="24" ref="J98:J129">(H98*$B$3+(1-$H$2)*$B$4)*I98</f>
        <v>0.7540317589198654</v>
      </c>
    </row>
    <row r="99" spans="4:10" ht="12.75">
      <c r="D99">
        <f aca="true" t="shared" si="25" ref="D99:D130">D98+0.005</f>
        <v>0.49500000000000033</v>
      </c>
      <c r="E99">
        <f t="shared" si="20"/>
        <v>1.6975000000000002</v>
      </c>
      <c r="F99">
        <f t="shared" si="21"/>
        <v>1.9450000000000003</v>
      </c>
      <c r="G99">
        <f t="shared" si="22"/>
        <v>1.4500000000000002</v>
      </c>
      <c r="H99">
        <f t="shared" si="23"/>
        <v>0.33759750812567735</v>
      </c>
      <c r="I99">
        <f t="shared" si="19"/>
        <v>7006.448721600924</v>
      </c>
      <c r="J99">
        <f t="shared" si="24"/>
        <v>0.751565737457353</v>
      </c>
    </row>
    <row r="100" spans="4:10" ht="12.75">
      <c r="D100">
        <f t="shared" si="25"/>
        <v>0.5000000000000003</v>
      </c>
      <c r="E100">
        <f t="shared" si="20"/>
        <v>1.7000000000000002</v>
      </c>
      <c r="F100">
        <f t="shared" si="21"/>
        <v>1.9500000000000004</v>
      </c>
      <c r="G100">
        <f t="shared" si="22"/>
        <v>1.45</v>
      </c>
      <c r="H100">
        <f t="shared" si="23"/>
        <v>0.3412784398699894</v>
      </c>
      <c r="I100">
        <f t="shared" si="19"/>
        <v>6936.3842343849155</v>
      </c>
      <c r="J100">
        <f t="shared" si="24"/>
        <v>0.7491565514665982</v>
      </c>
    </row>
    <row r="101" spans="4:10" ht="12.75">
      <c r="D101">
        <f t="shared" si="25"/>
        <v>0.5050000000000003</v>
      </c>
      <c r="E101">
        <f t="shared" si="20"/>
        <v>1.7025000000000001</v>
      </c>
      <c r="F101">
        <f t="shared" si="21"/>
        <v>1.9550000000000003</v>
      </c>
      <c r="G101">
        <f t="shared" si="22"/>
        <v>1.45</v>
      </c>
      <c r="H101">
        <f t="shared" si="23"/>
        <v>0.34496478873239456</v>
      </c>
      <c r="I101">
        <f t="shared" si="19"/>
        <v>6867.707162757341</v>
      </c>
      <c r="J101">
        <f t="shared" si="24"/>
        <v>0.7468025127652714</v>
      </c>
    </row>
    <row r="102" spans="4:10" ht="12.75">
      <c r="D102">
        <f t="shared" si="25"/>
        <v>0.5100000000000003</v>
      </c>
      <c r="E102">
        <f t="shared" si="20"/>
        <v>1.705</v>
      </c>
      <c r="F102">
        <f t="shared" si="21"/>
        <v>1.9600000000000002</v>
      </c>
      <c r="G102">
        <f t="shared" si="22"/>
        <v>1.45</v>
      </c>
      <c r="H102">
        <f t="shared" si="23"/>
        <v>0.34865655471289286</v>
      </c>
      <c r="I102">
        <f t="shared" si="19"/>
        <v>6800.376700377367</v>
      </c>
      <c r="J102">
        <f t="shared" si="24"/>
        <v>0.744501999374272</v>
      </c>
    </row>
    <row r="103" spans="4:10" ht="12.75">
      <c r="D103">
        <f t="shared" si="25"/>
        <v>0.5150000000000003</v>
      </c>
      <c r="E103">
        <f t="shared" si="20"/>
        <v>1.7075</v>
      </c>
      <c r="F103">
        <f t="shared" si="21"/>
        <v>1.9650000000000003</v>
      </c>
      <c r="G103">
        <f t="shared" si="22"/>
        <v>1.4499999999999997</v>
      </c>
      <c r="H103">
        <f t="shared" si="23"/>
        <v>0.3523537378114842</v>
      </c>
      <c r="I103">
        <f t="shared" si="19"/>
        <v>6734.3536256164225</v>
      </c>
      <c r="J103">
        <f t="shared" si="24"/>
        <v>0.7422534523039789</v>
      </c>
    </row>
    <row r="104" spans="4:10" ht="12.75">
      <c r="D104">
        <f t="shared" si="25"/>
        <v>0.5200000000000004</v>
      </c>
      <c r="E104">
        <f t="shared" si="20"/>
        <v>1.7100000000000002</v>
      </c>
      <c r="F104">
        <f t="shared" si="21"/>
        <v>1.9700000000000004</v>
      </c>
      <c r="G104">
        <f t="shared" si="22"/>
        <v>1.45</v>
      </c>
      <c r="H104">
        <f t="shared" si="23"/>
        <v>0.3560563380281692</v>
      </c>
      <c r="I104">
        <f t="shared" si="19"/>
        <v>6669.60022537011</v>
      </c>
      <c r="J104">
        <f t="shared" si="24"/>
        <v>0.7400553725259106</v>
      </c>
    </row>
    <row r="105" spans="4:10" ht="12.75">
      <c r="D105">
        <f t="shared" si="25"/>
        <v>0.5250000000000004</v>
      </c>
      <c r="E105">
        <f t="shared" si="20"/>
        <v>1.7125000000000001</v>
      </c>
      <c r="F105">
        <f t="shared" si="21"/>
        <v>1.9750000000000003</v>
      </c>
      <c r="G105">
        <f t="shared" si="22"/>
        <v>1.45</v>
      </c>
      <c r="H105">
        <f t="shared" si="23"/>
        <v>0.35976435536294704</v>
      </c>
      <c r="I105">
        <f t="shared" si="19"/>
        <v>6606.080223223728</v>
      </c>
      <c r="J105">
        <f t="shared" si="24"/>
        <v>0.7379063181174312</v>
      </c>
    </row>
    <row r="106" spans="4:10" ht="12.75">
      <c r="D106">
        <f t="shared" si="25"/>
        <v>0.5300000000000004</v>
      </c>
      <c r="E106">
        <f t="shared" si="20"/>
        <v>1.715</v>
      </c>
      <c r="F106">
        <f t="shared" si="21"/>
        <v>1.9800000000000002</v>
      </c>
      <c r="G106">
        <f t="shared" si="22"/>
        <v>1.45</v>
      </c>
      <c r="H106">
        <f t="shared" si="23"/>
        <v>0.363477789815818</v>
      </c>
      <c r="I106">
        <f t="shared" si="19"/>
        <v>6543.758711683882</v>
      </c>
      <c r="J106">
        <f t="shared" si="24"/>
        <v>0.7358049015680812</v>
      </c>
    </row>
    <row r="107" spans="4:10" ht="12.75">
      <c r="D107">
        <f t="shared" si="25"/>
        <v>0.5350000000000004</v>
      </c>
      <c r="E107">
        <f t="shared" si="20"/>
        <v>1.7175000000000002</v>
      </c>
      <c r="F107">
        <f t="shared" si="21"/>
        <v>1.9850000000000003</v>
      </c>
      <c r="G107">
        <f t="shared" si="22"/>
        <v>1.4500000000000002</v>
      </c>
      <c r="H107">
        <f t="shared" si="23"/>
        <v>0.36719664138678254</v>
      </c>
      <c r="I107">
        <f t="shared" si="19"/>
        <v>6482.6020882102</v>
      </c>
      <c r="J107">
        <f t="shared" si="24"/>
        <v>0.7337497872369505</v>
      </c>
    </row>
    <row r="108" spans="4:10" ht="12.75">
      <c r="D108">
        <f t="shared" si="25"/>
        <v>0.5400000000000004</v>
      </c>
      <c r="E108">
        <f t="shared" si="20"/>
        <v>1.7200000000000002</v>
      </c>
      <c r="F108">
        <f t="shared" si="21"/>
        <v>1.9900000000000004</v>
      </c>
      <c r="G108">
        <f t="shared" si="22"/>
        <v>1.45</v>
      </c>
      <c r="H108">
        <f t="shared" si="23"/>
        <v>0.3709209100758399</v>
      </c>
      <c r="I108">
        <f t="shared" si="19"/>
        <v>6422.577994800847</v>
      </c>
      <c r="J108">
        <f t="shared" si="24"/>
        <v>0.7317396889513105</v>
      </c>
    </row>
    <row r="109" spans="4:10" ht="12.75">
      <c r="D109">
        <f t="shared" si="25"/>
        <v>0.5450000000000004</v>
      </c>
      <c r="E109">
        <f t="shared" si="20"/>
        <v>1.7225000000000001</v>
      </c>
      <c r="F109">
        <f t="shared" si="21"/>
        <v>1.9950000000000003</v>
      </c>
      <c r="G109">
        <f t="shared" si="22"/>
        <v>1.45</v>
      </c>
      <c r="H109">
        <f t="shared" si="23"/>
        <v>0.3746505958829903</v>
      </c>
      <c r="I109">
        <f t="shared" si="19"/>
        <v>6363.655260903592</v>
      </c>
      <c r="J109">
        <f t="shared" si="24"/>
        <v>0.7297733677374318</v>
      </c>
    </row>
    <row r="110" spans="4:10" ht="12.75">
      <c r="D110">
        <f t="shared" si="25"/>
        <v>0.5500000000000004</v>
      </c>
      <c r="E110">
        <f t="shared" si="20"/>
        <v>1.725</v>
      </c>
      <c r="F110">
        <f t="shared" si="21"/>
        <v>2.0000000000000004</v>
      </c>
      <c r="G110">
        <f t="shared" si="22"/>
        <v>1.45</v>
      </c>
      <c r="H110">
        <f t="shared" si="23"/>
        <v>0.37838569880823414</v>
      </c>
      <c r="I110">
        <f t="shared" si="19"/>
        <v>6305.803849440831</v>
      </c>
      <c r="J110">
        <f t="shared" si="24"/>
        <v>0.7278496296751764</v>
      </c>
    </row>
    <row r="111" spans="4:10" ht="12.75">
      <c r="D111">
        <f t="shared" si="25"/>
        <v>0.5550000000000004</v>
      </c>
      <c r="E111">
        <f t="shared" si="20"/>
        <v>1.7275</v>
      </c>
      <c r="F111">
        <f t="shared" si="21"/>
        <v>2.0050000000000003</v>
      </c>
      <c r="G111">
        <f t="shared" si="22"/>
        <v>1.4499999999999997</v>
      </c>
      <c r="H111">
        <f t="shared" si="23"/>
        <v>0.38212621885157094</v>
      </c>
      <c r="I111">
        <f t="shared" si="19"/>
        <v>6248.994805752175</v>
      </c>
      <c r="J111">
        <f t="shared" si="24"/>
        <v>0.7259673238685536</v>
      </c>
    </row>
    <row r="112" spans="4:10" ht="12.75">
      <c r="D112">
        <f t="shared" si="25"/>
        <v>0.5600000000000004</v>
      </c>
      <c r="E112">
        <f t="shared" si="20"/>
        <v>1.7300000000000002</v>
      </c>
      <c r="F112">
        <f t="shared" si="21"/>
        <v>2.0100000000000002</v>
      </c>
      <c r="G112">
        <f t="shared" si="22"/>
        <v>1.45</v>
      </c>
      <c r="H112">
        <f t="shared" si="23"/>
        <v>0.3858721560130013</v>
      </c>
      <c r="I112">
        <f t="shared" si="19"/>
        <v>6193.200209272245</v>
      </c>
      <c r="J112">
        <f t="shared" si="24"/>
        <v>0.7241253405250025</v>
      </c>
    </row>
    <row r="113" spans="4:10" ht="12.75">
      <c r="D113">
        <f t="shared" si="25"/>
        <v>0.5650000000000004</v>
      </c>
      <c r="E113">
        <f t="shared" si="20"/>
        <v>1.7325000000000002</v>
      </c>
      <c r="F113">
        <f t="shared" si="21"/>
        <v>2.0150000000000006</v>
      </c>
      <c r="G113">
        <f t="shared" si="22"/>
        <v>1.45</v>
      </c>
      <c r="H113">
        <f t="shared" si="23"/>
        <v>0.3896235102925246</v>
      </c>
      <c r="I113">
        <f t="shared" si="19"/>
        <v>6138.393127774261</v>
      </c>
      <c r="J113">
        <f t="shared" si="24"/>
        <v>0.7223226091366536</v>
      </c>
    </row>
    <row r="114" spans="4:10" ht="12.75">
      <c r="D114">
        <f t="shared" si="25"/>
        <v>0.5700000000000004</v>
      </c>
      <c r="E114">
        <f t="shared" si="20"/>
        <v>1.735</v>
      </c>
      <c r="F114">
        <f t="shared" si="21"/>
        <v>2.0200000000000005</v>
      </c>
      <c r="G114">
        <f t="shared" si="22"/>
        <v>1.45</v>
      </c>
      <c r="H114">
        <f t="shared" si="23"/>
        <v>0.3933802816901409</v>
      </c>
      <c r="I114">
        <f t="shared" si="19"/>
        <v>6084.547574021855</v>
      </c>
      <c r="J114">
        <f t="shared" si="24"/>
        <v>0.7205580967573169</v>
      </c>
    </row>
    <row r="115" spans="4:10" ht="12.75">
      <c r="D115">
        <f t="shared" si="25"/>
        <v>0.5750000000000004</v>
      </c>
      <c r="E115">
        <f t="shared" si="20"/>
        <v>1.7375000000000003</v>
      </c>
      <c r="F115">
        <f t="shared" si="21"/>
        <v>2.0250000000000004</v>
      </c>
      <c r="G115">
        <f t="shared" si="22"/>
        <v>1.4500000000000002</v>
      </c>
      <c r="H115">
        <f t="shared" si="23"/>
        <v>0.3971424702058509</v>
      </c>
      <c r="I115">
        <f t="shared" si="19"/>
        <v>6031.6384646825345</v>
      </c>
      <c r="J115">
        <f t="shared" si="24"/>
        <v>0.7188308063693671</v>
      </c>
    </row>
    <row r="116" spans="4:10" ht="12.75">
      <c r="D116">
        <f t="shared" si="25"/>
        <v>0.5800000000000004</v>
      </c>
      <c r="E116">
        <f t="shared" si="20"/>
        <v>1.7400000000000002</v>
      </c>
      <c r="F116">
        <f t="shared" si="21"/>
        <v>2.0300000000000002</v>
      </c>
      <c r="G116">
        <f t="shared" si="22"/>
        <v>1.45</v>
      </c>
      <c r="H116">
        <f t="shared" si="23"/>
        <v>0.4009100758396537</v>
      </c>
      <c r="I116">
        <f t="shared" si="19"/>
        <v>5979.641581366306</v>
      </c>
      <c r="J116">
        <f t="shared" si="24"/>
        <v>0.7171397753350949</v>
      </c>
    </row>
    <row r="117" spans="4:10" ht="12.75">
      <c r="D117">
        <f t="shared" si="25"/>
        <v>0.5850000000000004</v>
      </c>
      <c r="E117">
        <f t="shared" si="20"/>
        <v>1.7425000000000002</v>
      </c>
      <c r="F117">
        <f t="shared" si="21"/>
        <v>2.035</v>
      </c>
      <c r="G117">
        <f t="shared" si="22"/>
        <v>1.45</v>
      </c>
      <c r="H117">
        <f t="shared" si="23"/>
        <v>0.40468309859154944</v>
      </c>
      <c r="I117">
        <f t="shared" si="19"/>
        <v>5928.533533662321</v>
      </c>
      <c r="J117">
        <f t="shared" si="24"/>
        <v>0.7154840739274831</v>
      </c>
    </row>
    <row r="118" spans="4:10" ht="12.75">
      <c r="D118">
        <f t="shared" si="25"/>
        <v>0.5900000000000004</v>
      </c>
      <c r="E118">
        <f t="shared" si="20"/>
        <v>1.745</v>
      </c>
      <c r="F118">
        <f t="shared" si="21"/>
        <v>2.0400000000000005</v>
      </c>
      <c r="G118">
        <f t="shared" si="22"/>
        <v>1.45</v>
      </c>
      <c r="H118">
        <f t="shared" si="23"/>
        <v>0.40846153846153854</v>
      </c>
      <c r="I118">
        <f t="shared" si="19"/>
        <v>5878.291724055012</v>
      </c>
      <c r="J118">
        <f t="shared" si="24"/>
        <v>0.7138628039356846</v>
      </c>
    </row>
    <row r="119" spans="4:10" ht="12.75">
      <c r="D119">
        <f t="shared" si="25"/>
        <v>0.5950000000000004</v>
      </c>
      <c r="E119">
        <f t="shared" si="20"/>
        <v>1.7475</v>
      </c>
      <c r="F119">
        <f t="shared" si="21"/>
        <v>2.0450000000000004</v>
      </c>
      <c r="G119">
        <f t="shared" si="22"/>
        <v>1.4499999999999997</v>
      </c>
      <c r="H119">
        <f t="shared" si="23"/>
        <v>0.41224539544962086</v>
      </c>
      <c r="I119">
        <f t="shared" si="19"/>
        <v>5828.8943146091715</v>
      </c>
      <c r="J119">
        <f t="shared" si="24"/>
        <v>0.7122750973408135</v>
      </c>
    </row>
    <row r="120" spans="4:10" ht="12.75">
      <c r="D120">
        <f t="shared" si="25"/>
        <v>0.6000000000000004</v>
      </c>
      <c r="E120">
        <f t="shared" si="20"/>
        <v>1.7500000000000002</v>
      </c>
      <c r="F120">
        <f t="shared" si="21"/>
        <v>2.0500000000000003</v>
      </c>
      <c r="G120">
        <f t="shared" si="22"/>
        <v>1.45</v>
      </c>
      <c r="H120">
        <f t="shared" si="23"/>
        <v>0.41603466955579665</v>
      </c>
      <c r="I120">
        <f t="shared" si="19"/>
        <v>5780.320195320762</v>
      </c>
      <c r="J120">
        <f t="shared" si="24"/>
        <v>0.710720115057947</v>
      </c>
    </row>
    <row r="121" spans="4:10" ht="12.75">
      <c r="D121">
        <f t="shared" si="25"/>
        <v>0.6050000000000004</v>
      </c>
      <c r="E121">
        <f t="shared" si="20"/>
        <v>1.7525000000000002</v>
      </c>
      <c r="F121">
        <f t="shared" si="21"/>
        <v>2.0550000000000006</v>
      </c>
      <c r="G121">
        <f t="shared" si="22"/>
        <v>1.45</v>
      </c>
      <c r="H121">
        <f t="shared" si="23"/>
        <v>0.4198293607800653</v>
      </c>
      <c r="I121">
        <f t="shared" si="19"/>
        <v>5732.54895403712</v>
      </c>
      <c r="J121">
        <f t="shared" si="24"/>
        <v>0.7091970457405055</v>
      </c>
    </row>
    <row r="122" spans="4:10" ht="12.75">
      <c r="D122">
        <f t="shared" si="25"/>
        <v>0.6100000000000004</v>
      </c>
      <c r="E122">
        <f t="shared" si="20"/>
        <v>1.7550000000000001</v>
      </c>
      <c r="F122">
        <f t="shared" si="21"/>
        <v>2.0600000000000005</v>
      </c>
      <c r="G122">
        <f t="shared" si="22"/>
        <v>1.45</v>
      </c>
      <c r="H122">
        <f t="shared" si="23"/>
        <v>0.42362946912242705</v>
      </c>
      <c r="I122">
        <f t="shared" si="19"/>
        <v>5685.560847856487</v>
      </c>
      <c r="J122">
        <f t="shared" si="24"/>
        <v>0.7077051046434377</v>
      </c>
    </row>
    <row r="123" spans="4:10" ht="12.75">
      <c r="D123">
        <f t="shared" si="25"/>
        <v>0.6150000000000004</v>
      </c>
      <c r="E123">
        <f t="shared" si="20"/>
        <v>1.7575000000000003</v>
      </c>
      <c r="F123">
        <f t="shared" si="21"/>
        <v>2.0650000000000004</v>
      </c>
      <c r="G123">
        <f t="shared" si="22"/>
        <v>1.4500000000000002</v>
      </c>
      <c r="H123">
        <f t="shared" si="23"/>
        <v>0.42743499458288237</v>
      </c>
      <c r="I123">
        <f t="shared" si="19"/>
        <v>5639.336775922695</v>
      </c>
      <c r="J123">
        <f t="shared" si="24"/>
        <v>0.7062435325418573</v>
      </c>
    </row>
    <row r="124" spans="4:10" ht="12.75">
      <c r="D124">
        <f t="shared" si="25"/>
        <v>0.6200000000000004</v>
      </c>
      <c r="E124">
        <f t="shared" si="20"/>
        <v>1.7600000000000002</v>
      </c>
      <c r="F124">
        <f t="shared" si="21"/>
        <v>2.0700000000000003</v>
      </c>
      <c r="G124">
        <f t="shared" si="22"/>
        <v>1.45</v>
      </c>
      <c r="H124">
        <f t="shared" si="23"/>
        <v>0.43124593716143045</v>
      </c>
      <c r="I124">
        <f t="shared" si="19"/>
        <v>5593.858253536221</v>
      </c>
      <c r="J124">
        <f t="shared" si="24"/>
        <v>0.7048115947020016</v>
      </c>
    </row>
    <row r="125" spans="4:10" ht="12.75">
      <c r="D125">
        <f t="shared" si="25"/>
        <v>0.6250000000000004</v>
      </c>
      <c r="E125">
        <f t="shared" si="20"/>
        <v>1.7625000000000002</v>
      </c>
      <c r="F125">
        <f t="shared" si="21"/>
        <v>2.075</v>
      </c>
      <c r="G125">
        <f t="shared" si="22"/>
        <v>1.45</v>
      </c>
      <c r="H125">
        <f t="shared" si="23"/>
        <v>0.4350622968580717</v>
      </c>
      <c r="I125">
        <f t="shared" si="19"/>
        <v>5549.107387507931</v>
      </c>
      <c r="J125">
        <f t="shared" si="24"/>
        <v>0.7034085799015893</v>
      </c>
    </row>
    <row r="126" spans="4:10" ht="12.75">
      <c r="D126">
        <f t="shared" si="25"/>
        <v>0.6300000000000004</v>
      </c>
      <c r="E126">
        <f t="shared" si="20"/>
        <v>1.7650000000000001</v>
      </c>
      <c r="F126">
        <f t="shared" si="21"/>
        <v>2.0800000000000005</v>
      </c>
      <c r="G126">
        <f t="shared" si="22"/>
        <v>1.45</v>
      </c>
      <c r="H126">
        <f t="shared" si="23"/>
        <v>0.4388840736728063</v>
      </c>
      <c r="I126">
        <f t="shared" si="19"/>
        <v>5505.06685268644</v>
      </c>
      <c r="J126">
        <f t="shared" si="24"/>
        <v>0.7020337994968249</v>
      </c>
    </row>
    <row r="127" spans="4:10" ht="12.75">
      <c r="D127">
        <f t="shared" si="25"/>
        <v>0.6350000000000005</v>
      </c>
      <c r="E127">
        <f t="shared" si="20"/>
        <v>1.7675</v>
      </c>
      <c r="F127">
        <f t="shared" si="21"/>
        <v>2.0850000000000004</v>
      </c>
      <c r="G127">
        <f t="shared" si="22"/>
        <v>1.4499999999999997</v>
      </c>
      <c r="H127">
        <f t="shared" si="23"/>
        <v>0.44271126760563384</v>
      </c>
      <c r="I127">
        <f t="shared" si="19"/>
        <v>5461.719869594421</v>
      </c>
      <c r="J127">
        <f t="shared" si="24"/>
        <v>0.7006865865334796</v>
      </c>
    </row>
    <row r="128" spans="4:10" ht="12.75">
      <c r="D128">
        <f t="shared" si="25"/>
        <v>0.6400000000000005</v>
      </c>
      <c r="E128">
        <f t="shared" si="20"/>
        <v>1.7700000000000002</v>
      </c>
      <c r="F128">
        <f t="shared" si="21"/>
        <v>2.0900000000000003</v>
      </c>
      <c r="G128">
        <f t="shared" si="22"/>
        <v>1.45</v>
      </c>
      <c r="H128">
        <f t="shared" si="23"/>
        <v>0.446543878656555</v>
      </c>
      <c r="I128">
        <f t="shared" si="19"/>
        <v>5419.050183113215</v>
      </c>
      <c r="J128">
        <f t="shared" si="24"/>
        <v>0.6993662948996462</v>
      </c>
    </row>
    <row r="129" spans="4:10" ht="12.75">
      <c r="D129">
        <f t="shared" si="25"/>
        <v>0.6450000000000005</v>
      </c>
      <c r="E129">
        <f t="shared" si="20"/>
        <v>1.7725000000000002</v>
      </c>
      <c r="F129">
        <f t="shared" si="21"/>
        <v>2.0950000000000006</v>
      </c>
      <c r="G129">
        <f t="shared" si="22"/>
        <v>1.45</v>
      </c>
      <c r="H129">
        <f t="shared" si="23"/>
        <v>0.45038190682556906</v>
      </c>
      <c r="I129">
        <f t="shared" si="19"/>
        <v>5377.042042158849</v>
      </c>
      <c r="J129">
        <f t="shared" si="24"/>
        <v>0.6980722985178929</v>
      </c>
    </row>
    <row r="130" spans="4:10" ht="12.75">
      <c r="D130">
        <f t="shared" si="25"/>
        <v>0.6500000000000005</v>
      </c>
      <c r="E130">
        <f>$B$1+D130/2</f>
        <v>1.7750000000000001</v>
      </c>
      <c r="F130">
        <f>E130+D130/2</f>
        <v>2.1000000000000005</v>
      </c>
      <c r="G130">
        <f t="shared" si="22"/>
        <v>1.45</v>
      </c>
      <c r="H130">
        <f t="shared" si="23"/>
        <v>0.45422535211267634</v>
      </c>
      <c r="I130">
        <f t="shared" si="19"/>
        <v>5335.680180296088</v>
      </c>
      <c r="J130">
        <f>(H130*$B$3+(1-$H$2)*$B$4)*I130</f>
        <v>0.6968039905747109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0"/>
  <sheetViews>
    <sheetView workbookViewId="0" topLeftCell="A1">
      <selection activeCell="N31" sqref="N31"/>
    </sheetView>
  </sheetViews>
  <sheetFormatPr defaultColWidth="9.140625" defaultRowHeight="12.75"/>
  <sheetData>
    <row r="1" spans="1:10" ht="12.75">
      <c r="A1" t="s">
        <v>0</v>
      </c>
      <c r="B1">
        <v>1.45</v>
      </c>
      <c r="D1" t="s">
        <v>5</v>
      </c>
      <c r="E1" t="s">
        <v>9</v>
      </c>
      <c r="F1" t="s">
        <v>11</v>
      </c>
      <c r="G1" t="s">
        <v>12</v>
      </c>
      <c r="H1" t="s">
        <v>10</v>
      </c>
      <c r="I1" t="s">
        <v>6</v>
      </c>
      <c r="J1" t="s">
        <v>18</v>
      </c>
    </row>
    <row r="2" spans="1:27" ht="12.75">
      <c r="A2" t="s">
        <v>1</v>
      </c>
      <c r="B2">
        <v>2.1</v>
      </c>
      <c r="D2">
        <v>0.01</v>
      </c>
      <c r="E2">
        <f>$B$1+D2/2</f>
        <v>1.4549999999999998</v>
      </c>
      <c r="F2">
        <f>E2+D2/2</f>
        <v>1.4599999999999997</v>
      </c>
      <c r="G2">
        <f>E2-D2/2</f>
        <v>1.45</v>
      </c>
      <c r="H2">
        <f>(E2^2-$B$1^2)/($B$2^2-$B$1^2)</f>
        <v>0.006294691224268453</v>
      </c>
      <c r="I2">
        <f>(LOG(1/$B$6)+LOG(4/1.45))*$B$7/(2*$B$5*D2)</f>
        <v>441581.8928457007</v>
      </c>
      <c r="J2">
        <f>(H2*$B$3+(1-$H$2)*$B$4)*I2</f>
        <v>18.108015180338704</v>
      </c>
      <c r="Z2" t="s">
        <v>14</v>
      </c>
      <c r="AA2">
        <v>5895</v>
      </c>
    </row>
    <row r="3" spans="1:27" ht="12.75">
      <c r="A3" t="s">
        <v>2</v>
      </c>
      <c r="B3" s="1">
        <v>0.0002</v>
      </c>
      <c r="D3">
        <f>D2+0.005</f>
        <v>0.015</v>
      </c>
      <c r="E3">
        <f aca="true" t="shared" si="0" ref="E3:E66">$B$1+D3/2</f>
        <v>1.4575</v>
      </c>
      <c r="F3">
        <f aca="true" t="shared" si="1" ref="F3:F51">E3+D3/2</f>
        <v>1.465</v>
      </c>
      <c r="G3">
        <f aca="true" t="shared" si="2" ref="G3:G51">E3-D3/2</f>
        <v>1.45</v>
      </c>
      <c r="H3">
        <f aca="true" t="shared" si="3" ref="H3:H66">(E3^2-$B$1^2)/($B$2^2-$B$1^2)</f>
        <v>0.009450162513542807</v>
      </c>
      <c r="I3">
        <f aca="true" t="shared" si="4" ref="I3:I66">(LOG(1/$B$6)+LOG(4/1.45))*$B$7/(2*$B$5*D3)</f>
        <v>294387.9285638005</v>
      </c>
      <c r="J3">
        <f aca="true" t="shared" si="5" ref="J3:J51">(H3*$B$3+(1-$H$2)*$B$4)*I3</f>
        <v>12.257796651524208</v>
      </c>
      <c r="Z3" t="s">
        <v>13</v>
      </c>
      <c r="AA3">
        <v>2084</v>
      </c>
    </row>
    <row r="4" spans="1:27" ht="12.75">
      <c r="A4" t="s">
        <v>3</v>
      </c>
      <c r="B4" s="1">
        <v>4E-05</v>
      </c>
      <c r="D4">
        <f aca="true" t="shared" si="6" ref="D4:D51">D3+0.005</f>
        <v>0.02</v>
      </c>
      <c r="E4">
        <f t="shared" si="0"/>
        <v>1.46</v>
      </c>
      <c r="F4">
        <f t="shared" si="1"/>
        <v>1.47</v>
      </c>
      <c r="G4">
        <f t="shared" si="2"/>
        <v>1.45</v>
      </c>
      <c r="H4">
        <f t="shared" si="3"/>
        <v>0.012611050920909937</v>
      </c>
      <c r="I4">
        <f t="shared" si="4"/>
        <v>220790.94642285036</v>
      </c>
      <c r="J4">
        <f t="shared" si="5"/>
        <v>9.332926597243077</v>
      </c>
      <c r="Z4" t="s">
        <v>15</v>
      </c>
      <c r="AA4">
        <f>AA3/AA2</f>
        <v>0.35351993214588634</v>
      </c>
    </row>
    <row r="5" spans="1:27" ht="12.75">
      <c r="A5" t="s">
        <v>4</v>
      </c>
      <c r="B5">
        <v>0.6822</v>
      </c>
      <c r="D5">
        <f t="shared" si="6"/>
        <v>0.025</v>
      </c>
      <c r="E5">
        <f t="shared" si="0"/>
        <v>1.4625</v>
      </c>
      <c r="F5">
        <f t="shared" si="1"/>
        <v>1.4749999999999999</v>
      </c>
      <c r="G5">
        <f t="shared" si="2"/>
        <v>1.45</v>
      </c>
      <c r="H5">
        <f t="shared" si="3"/>
        <v>0.015777356446370423</v>
      </c>
      <c r="I5">
        <f t="shared" si="4"/>
        <v>176632.7571382803</v>
      </c>
      <c r="J5">
        <f t="shared" si="5"/>
        <v>7.578195932775313</v>
      </c>
      <c r="Z5" t="s">
        <v>16</v>
      </c>
      <c r="AA5">
        <f>(AA4*B3+(1-AA4)*B4)*AA2</f>
        <v>0.5692400000000001</v>
      </c>
    </row>
    <row r="6" spans="1:10" ht="12.75">
      <c r="A6" t="s">
        <v>7</v>
      </c>
      <c r="B6" s="1">
        <v>6E-06</v>
      </c>
      <c r="D6">
        <f t="shared" si="6"/>
        <v>0.030000000000000002</v>
      </c>
      <c r="E6">
        <f t="shared" si="0"/>
        <v>1.4649999999999999</v>
      </c>
      <c r="F6">
        <f t="shared" si="1"/>
        <v>1.4799999999999998</v>
      </c>
      <c r="G6">
        <f t="shared" si="2"/>
        <v>1.45</v>
      </c>
      <c r="H6">
        <f t="shared" si="3"/>
        <v>0.018949079089923878</v>
      </c>
      <c r="I6">
        <f t="shared" si="4"/>
        <v>147193.96428190026</v>
      </c>
      <c r="J6">
        <f t="shared" si="5"/>
        <v>6.408534963214221</v>
      </c>
    </row>
    <row r="7" spans="1:10" ht="12.75">
      <c r="A7" t="s">
        <v>8</v>
      </c>
      <c r="B7" s="1">
        <v>1064</v>
      </c>
      <c r="D7">
        <f t="shared" si="6"/>
        <v>0.035</v>
      </c>
      <c r="E7">
        <f t="shared" si="0"/>
        <v>1.4675</v>
      </c>
      <c r="F7">
        <f t="shared" si="1"/>
        <v>1.485</v>
      </c>
      <c r="G7">
        <f t="shared" si="2"/>
        <v>1.45</v>
      </c>
      <c r="H7">
        <f t="shared" si="3"/>
        <v>0.02212621885157107</v>
      </c>
      <c r="I7">
        <f t="shared" si="4"/>
        <v>126166.25509877164</v>
      </c>
      <c r="J7">
        <f t="shared" si="5"/>
        <v>5.5731995335998175</v>
      </c>
    </row>
    <row r="8" spans="4:27" ht="12.75">
      <c r="D8">
        <f t="shared" si="6"/>
        <v>0.04</v>
      </c>
      <c r="E8">
        <f t="shared" si="0"/>
        <v>1.47</v>
      </c>
      <c r="F8">
        <f t="shared" si="1"/>
        <v>1.49</v>
      </c>
      <c r="G8">
        <f t="shared" si="2"/>
        <v>1.45</v>
      </c>
      <c r="H8">
        <f t="shared" si="3"/>
        <v>0.025308775731310847</v>
      </c>
      <c r="I8">
        <f t="shared" si="4"/>
        <v>110395.47321142518</v>
      </c>
      <c r="J8">
        <f t="shared" si="5"/>
        <v>4.94681756645207</v>
      </c>
      <c r="AA8" t="s">
        <v>17</v>
      </c>
    </row>
    <row r="9" spans="4:27" ht="12.75">
      <c r="D9">
        <f t="shared" si="6"/>
        <v>0.045</v>
      </c>
      <c r="E9">
        <f t="shared" si="0"/>
        <v>1.4725</v>
      </c>
      <c r="F9">
        <f t="shared" si="1"/>
        <v>1.4949999999999999</v>
      </c>
      <c r="G9">
        <f t="shared" si="2"/>
        <v>1.45</v>
      </c>
      <c r="H9">
        <f t="shared" si="3"/>
        <v>0.02849674972914398</v>
      </c>
      <c r="I9">
        <f t="shared" si="4"/>
        <v>98129.30952126684</v>
      </c>
      <c r="J9">
        <f t="shared" si="5"/>
        <v>4.459737907615443</v>
      </c>
      <c r="Z9">
        <v>0</v>
      </c>
      <c r="AA9">
        <f>AA5</f>
        <v>0.5692400000000001</v>
      </c>
    </row>
    <row r="10" spans="4:27" ht="12.75">
      <c r="D10">
        <f t="shared" si="6"/>
        <v>0.049999999999999996</v>
      </c>
      <c r="E10">
        <f t="shared" si="0"/>
        <v>1.4749999999999999</v>
      </c>
      <c r="F10">
        <f t="shared" si="1"/>
        <v>1.4999999999999998</v>
      </c>
      <c r="G10">
        <f t="shared" si="2"/>
        <v>1.45</v>
      </c>
      <c r="H10">
        <f t="shared" si="3"/>
        <v>0.031690140845070276</v>
      </c>
      <c r="I10">
        <f t="shared" si="4"/>
        <v>88316.37856914016</v>
      </c>
      <c r="J10">
        <f t="shared" si="5"/>
        <v>4.070169864596593</v>
      </c>
      <c r="Z10">
        <v>1</v>
      </c>
      <c r="AA10">
        <f>AA5</f>
        <v>0.5692400000000001</v>
      </c>
    </row>
    <row r="11" spans="4:10" ht="12.75">
      <c r="D11">
        <f t="shared" si="6"/>
        <v>0.05499999999999999</v>
      </c>
      <c r="E11">
        <f t="shared" si="0"/>
        <v>1.4775</v>
      </c>
      <c r="F11">
        <f t="shared" si="1"/>
        <v>1.5050000000000001</v>
      </c>
      <c r="G11">
        <f t="shared" si="2"/>
        <v>1.45</v>
      </c>
      <c r="H11">
        <f t="shared" si="3"/>
        <v>0.034888949079089925</v>
      </c>
      <c r="I11">
        <f t="shared" si="4"/>
        <v>80287.6168810365</v>
      </c>
      <c r="J11">
        <f t="shared" si="5"/>
        <v>3.751519360354314</v>
      </c>
    </row>
    <row r="12" spans="4:10" ht="12.75">
      <c r="D12">
        <f t="shared" si="6"/>
        <v>0.05999999999999999</v>
      </c>
      <c r="E12">
        <f t="shared" si="0"/>
        <v>1.48</v>
      </c>
      <c r="F12">
        <f t="shared" si="1"/>
        <v>1.51</v>
      </c>
      <c r="G12">
        <f t="shared" si="2"/>
        <v>1.45</v>
      </c>
      <c r="H12">
        <f t="shared" si="3"/>
        <v>0.03809317443120254</v>
      </c>
      <c r="I12">
        <f t="shared" si="4"/>
        <v>73596.98214095013</v>
      </c>
      <c r="J12">
        <f t="shared" si="5"/>
        <v>3.486057010194457</v>
      </c>
    </row>
    <row r="13" spans="4:10" ht="12.75">
      <c r="D13">
        <f t="shared" si="6"/>
        <v>0.06499999999999999</v>
      </c>
      <c r="E13">
        <f t="shared" si="0"/>
        <v>1.4825</v>
      </c>
      <c r="F13">
        <f t="shared" si="1"/>
        <v>1.515</v>
      </c>
      <c r="G13">
        <f t="shared" si="2"/>
        <v>1.45</v>
      </c>
      <c r="H13">
        <f t="shared" si="3"/>
        <v>0.04130281690140832</v>
      </c>
      <c r="I13">
        <f t="shared" si="4"/>
        <v>67935.67582241552</v>
      </c>
      <c r="J13">
        <f t="shared" si="5"/>
        <v>3.2615086247133895</v>
      </c>
    </row>
    <row r="14" spans="4:10" ht="12.75">
      <c r="D14">
        <f t="shared" si="6"/>
        <v>0.06999999999999999</v>
      </c>
      <c r="E14">
        <f t="shared" si="0"/>
        <v>1.4849999999999999</v>
      </c>
      <c r="F14">
        <f t="shared" si="1"/>
        <v>1.5199999999999998</v>
      </c>
      <c r="G14">
        <f t="shared" si="2"/>
        <v>1.45</v>
      </c>
      <c r="H14">
        <f t="shared" si="3"/>
        <v>0.04451787648970726</v>
      </c>
      <c r="I14">
        <f t="shared" si="4"/>
        <v>63083.12754938583</v>
      </c>
      <c r="J14">
        <f t="shared" si="5"/>
        <v>3.069106925765654</v>
      </c>
    </row>
    <row r="15" spans="4:10" ht="12.75">
      <c r="D15">
        <f t="shared" si="6"/>
        <v>0.075</v>
      </c>
      <c r="E15">
        <f t="shared" si="0"/>
        <v>1.4875</v>
      </c>
      <c r="F15">
        <f t="shared" si="1"/>
        <v>1.5250000000000001</v>
      </c>
      <c r="G15">
        <f t="shared" si="2"/>
        <v>1.45</v>
      </c>
      <c r="H15">
        <f t="shared" si="3"/>
        <v>0.04773835319609975</v>
      </c>
      <c r="I15">
        <f t="shared" si="4"/>
        <v>58877.585712760105</v>
      </c>
      <c r="J15">
        <f t="shared" si="5"/>
        <v>2.902422576044591</v>
      </c>
    </row>
    <row r="16" spans="4:10" ht="12.75">
      <c r="D16">
        <f t="shared" si="6"/>
        <v>0.08</v>
      </c>
      <c r="E16">
        <f t="shared" si="0"/>
        <v>1.49</v>
      </c>
      <c r="F16">
        <f t="shared" si="1"/>
        <v>1.53</v>
      </c>
      <c r="G16">
        <f t="shared" si="2"/>
        <v>1.45</v>
      </c>
      <c r="H16">
        <f t="shared" si="3"/>
        <v>0.05096424702058502</v>
      </c>
      <c r="I16">
        <f t="shared" si="4"/>
        <v>55197.73660571259</v>
      </c>
      <c r="J16">
        <f t="shared" si="5"/>
        <v>2.7566335725701907</v>
      </c>
    </row>
    <row r="17" spans="4:10" ht="12.75">
      <c r="D17">
        <f t="shared" si="6"/>
        <v>0.085</v>
      </c>
      <c r="E17">
        <f t="shared" si="0"/>
        <v>1.4925</v>
      </c>
      <c r="F17">
        <f t="shared" si="1"/>
        <v>1.535</v>
      </c>
      <c r="G17">
        <f t="shared" si="2"/>
        <v>1.45</v>
      </c>
      <c r="H17">
        <f t="shared" si="3"/>
        <v>0.05419555796316344</v>
      </c>
      <c r="I17">
        <f t="shared" si="4"/>
        <v>51950.810923023615</v>
      </c>
      <c r="J17">
        <f t="shared" si="5"/>
        <v>2.6280525012989275</v>
      </c>
    </row>
    <row r="18" spans="4:10" ht="12.75">
      <c r="D18">
        <f t="shared" si="6"/>
        <v>0.09000000000000001</v>
      </c>
      <c r="E18">
        <f t="shared" si="0"/>
        <v>1.4949999999999999</v>
      </c>
      <c r="F18">
        <f t="shared" si="1"/>
        <v>1.5399999999999998</v>
      </c>
      <c r="G18">
        <f t="shared" si="2"/>
        <v>1.45</v>
      </c>
      <c r="H18">
        <f t="shared" si="3"/>
        <v>0.057432286023835225</v>
      </c>
      <c r="I18">
        <f t="shared" si="4"/>
        <v>49064.65476063341</v>
      </c>
      <c r="J18">
        <f t="shared" si="5"/>
        <v>2.5138113735302814</v>
      </c>
    </row>
    <row r="19" spans="4:10" ht="12.75">
      <c r="D19">
        <f t="shared" si="6"/>
        <v>0.09500000000000001</v>
      </c>
      <c r="E19">
        <f t="shared" si="0"/>
        <v>1.4975</v>
      </c>
      <c r="F19">
        <f t="shared" si="1"/>
        <v>1.5450000000000002</v>
      </c>
      <c r="G19">
        <f t="shared" si="2"/>
        <v>1.45</v>
      </c>
      <c r="H19">
        <f t="shared" si="3"/>
        <v>0.06067443120260036</v>
      </c>
      <c r="I19">
        <f t="shared" si="4"/>
        <v>46482.30451007375</v>
      </c>
      <c r="J19">
        <f t="shared" si="5"/>
        <v>2.411645987658575</v>
      </c>
    </row>
    <row r="20" spans="4:10" ht="12.75">
      <c r="D20">
        <f t="shared" si="6"/>
        <v>0.10000000000000002</v>
      </c>
      <c r="E20">
        <f t="shared" si="0"/>
        <v>1.5</v>
      </c>
      <c r="F20">
        <f t="shared" si="1"/>
        <v>1.55</v>
      </c>
      <c r="G20">
        <f t="shared" si="2"/>
        <v>1.45</v>
      </c>
      <c r="H20">
        <f t="shared" si="3"/>
        <v>0.06392199349945828</v>
      </c>
      <c r="I20">
        <f t="shared" si="4"/>
        <v>44158.189284570064</v>
      </c>
      <c r="J20">
        <f t="shared" si="5"/>
        <v>2.3197449823992633</v>
      </c>
    </row>
    <row r="21" spans="4:10" ht="12.75">
      <c r="D21">
        <f t="shared" si="6"/>
        <v>0.10500000000000002</v>
      </c>
      <c r="E21">
        <f t="shared" si="0"/>
        <v>1.5025</v>
      </c>
      <c r="F21">
        <f t="shared" si="1"/>
        <v>1.555</v>
      </c>
      <c r="G21">
        <f t="shared" si="2"/>
        <v>1.45</v>
      </c>
      <c r="H21">
        <f t="shared" si="3"/>
        <v>0.06717497291440953</v>
      </c>
      <c r="I21">
        <f t="shared" si="4"/>
        <v>42055.41836625721</v>
      </c>
      <c r="J21">
        <f t="shared" si="5"/>
        <v>2.236642017664866</v>
      </c>
    </row>
    <row r="22" spans="4:10" ht="12.75">
      <c r="D22">
        <f t="shared" si="6"/>
        <v>0.11000000000000003</v>
      </c>
      <c r="E22">
        <f t="shared" si="0"/>
        <v>1.505</v>
      </c>
      <c r="F22">
        <f t="shared" si="1"/>
        <v>1.5599999999999998</v>
      </c>
      <c r="G22">
        <f t="shared" si="2"/>
        <v>1.45</v>
      </c>
      <c r="H22">
        <f t="shared" si="3"/>
        <v>0.07043336944745378</v>
      </c>
      <c r="I22">
        <f t="shared" si="4"/>
        <v>40143.80844051824</v>
      </c>
      <c r="J22">
        <f t="shared" si="5"/>
        <v>2.161137360656527</v>
      </c>
    </row>
    <row r="23" spans="4:10" ht="12.75">
      <c r="D23">
        <f t="shared" si="6"/>
        <v>0.11500000000000003</v>
      </c>
      <c r="E23">
        <f t="shared" si="0"/>
        <v>1.5075</v>
      </c>
      <c r="F23">
        <f t="shared" si="1"/>
        <v>1.5650000000000002</v>
      </c>
      <c r="G23">
        <f t="shared" si="2"/>
        <v>1.45</v>
      </c>
      <c r="H23">
        <f t="shared" si="3"/>
        <v>0.07369718309859155</v>
      </c>
      <c r="I23">
        <f t="shared" si="4"/>
        <v>38398.42546484354</v>
      </c>
      <c r="J23">
        <f t="shared" si="5"/>
        <v>2.0922399277578094</v>
      </c>
    </row>
    <row r="24" spans="4:10" ht="12.75">
      <c r="D24">
        <f t="shared" si="6"/>
        <v>0.12000000000000004</v>
      </c>
      <c r="E24">
        <f t="shared" si="0"/>
        <v>1.51</v>
      </c>
      <c r="F24">
        <f t="shared" si="1"/>
        <v>1.57</v>
      </c>
      <c r="G24">
        <f t="shared" si="2"/>
        <v>1.45</v>
      </c>
      <c r="H24">
        <f t="shared" si="3"/>
        <v>0.07696641386782231</v>
      </c>
      <c r="I24">
        <f t="shared" si="4"/>
        <v>36798.49107047505</v>
      </c>
      <c r="J24">
        <f t="shared" si="5"/>
        <v>2.029123815955006</v>
      </c>
    </row>
    <row r="25" spans="4:10" ht="12.75">
      <c r="D25">
        <f t="shared" si="6"/>
        <v>0.12500000000000003</v>
      </c>
      <c r="E25">
        <f t="shared" si="0"/>
        <v>1.5125</v>
      </c>
      <c r="F25">
        <f t="shared" si="1"/>
        <v>1.575</v>
      </c>
      <c r="G25">
        <f t="shared" si="2"/>
        <v>1.45</v>
      </c>
      <c r="H25">
        <f t="shared" si="3"/>
        <v>0.08024106175514623</v>
      </c>
      <c r="I25">
        <f t="shared" si="4"/>
        <v>35326.55142765606</v>
      </c>
      <c r="J25">
        <f t="shared" si="5"/>
        <v>1.971095266716609</v>
      </c>
    </row>
    <row r="26" spans="4:10" ht="12.75">
      <c r="D26">
        <f t="shared" si="6"/>
        <v>0.13000000000000003</v>
      </c>
      <c r="E26">
        <f t="shared" si="0"/>
        <v>1.515</v>
      </c>
      <c r="F26">
        <f t="shared" si="1"/>
        <v>1.5799999999999998</v>
      </c>
      <c r="G26">
        <f t="shared" si="2"/>
        <v>1.45</v>
      </c>
      <c r="H26">
        <f t="shared" si="3"/>
        <v>0.0835211267605633</v>
      </c>
      <c r="I26">
        <f t="shared" si="4"/>
        <v>33967.83791120774</v>
      </c>
      <c r="J26">
        <f t="shared" si="5"/>
        <v>1.9175672535928774</v>
      </c>
    </row>
    <row r="27" spans="4:10" ht="12.75">
      <c r="D27">
        <f t="shared" si="6"/>
        <v>0.13500000000000004</v>
      </c>
      <c r="E27">
        <f t="shared" si="0"/>
        <v>1.5175</v>
      </c>
      <c r="F27">
        <f t="shared" si="1"/>
        <v>1.5850000000000002</v>
      </c>
      <c r="G27">
        <f t="shared" si="2"/>
        <v>1.45</v>
      </c>
      <c r="H27">
        <f t="shared" si="3"/>
        <v>0.08680660888407372</v>
      </c>
      <c r="I27">
        <f t="shared" si="4"/>
        <v>32709.769840422272</v>
      </c>
      <c r="J27">
        <f t="shared" si="5"/>
        <v>1.8680397170155187</v>
      </c>
    </row>
    <row r="28" spans="4:10" ht="12.75">
      <c r="D28">
        <f t="shared" si="6"/>
        <v>0.14000000000000004</v>
      </c>
      <c r="E28">
        <f t="shared" si="0"/>
        <v>1.52</v>
      </c>
      <c r="F28">
        <f t="shared" si="1"/>
        <v>1.59</v>
      </c>
      <c r="G28">
        <f t="shared" si="2"/>
        <v>1.45</v>
      </c>
      <c r="H28">
        <f t="shared" si="3"/>
        <v>0.09009750812567713</v>
      </c>
      <c r="I28">
        <f t="shared" si="4"/>
        <v>31541.5637746929</v>
      </c>
      <c r="J28">
        <f t="shared" si="5"/>
        <v>1.822084034497417</v>
      </c>
    </row>
    <row r="29" spans="4:10" ht="12.75">
      <c r="D29">
        <f t="shared" si="6"/>
        <v>0.14500000000000005</v>
      </c>
      <c r="E29">
        <f t="shared" si="0"/>
        <v>1.5225</v>
      </c>
      <c r="F29">
        <f t="shared" si="1"/>
        <v>1.595</v>
      </c>
      <c r="G29">
        <f t="shared" si="2"/>
        <v>1.45</v>
      </c>
      <c r="H29">
        <f t="shared" si="3"/>
        <v>0.09339382448537369</v>
      </c>
      <c r="I29">
        <f t="shared" si="4"/>
        <v>30453.923644531078</v>
      </c>
      <c r="J29">
        <f t="shared" si="5"/>
        <v>1.779330703894514</v>
      </c>
    </row>
    <row r="30" spans="4:10" ht="12.75">
      <c r="D30">
        <f t="shared" si="6"/>
        <v>0.15000000000000005</v>
      </c>
      <c r="E30">
        <f t="shared" si="0"/>
        <v>1.525</v>
      </c>
      <c r="F30">
        <f t="shared" si="1"/>
        <v>1.5999999999999999</v>
      </c>
      <c r="G30">
        <f t="shared" si="2"/>
        <v>1.45</v>
      </c>
      <c r="H30">
        <f t="shared" si="3"/>
        <v>0.09669555796316341</v>
      </c>
      <c r="I30">
        <f t="shared" si="4"/>
        <v>29438.79285638004</v>
      </c>
      <c r="J30">
        <f t="shared" si="5"/>
        <v>1.7394594900152889</v>
      </c>
    </row>
    <row r="31" spans="4:10" ht="12.75">
      <c r="D31">
        <f t="shared" si="6"/>
        <v>0.15500000000000005</v>
      </c>
      <c r="E31">
        <f t="shared" si="0"/>
        <v>1.5275</v>
      </c>
      <c r="F31">
        <f t="shared" si="1"/>
        <v>1.6050000000000002</v>
      </c>
      <c r="G31">
        <f t="shared" si="2"/>
        <v>1.45</v>
      </c>
      <c r="H31">
        <f t="shared" si="3"/>
        <v>0.10000270855904668</v>
      </c>
      <c r="I31">
        <f t="shared" si="4"/>
        <v>28489.154377141975</v>
      </c>
      <c r="J31">
        <f t="shared" si="5"/>
        <v>1.7021914783380978</v>
      </c>
    </row>
    <row r="32" spans="4:10" ht="12.75">
      <c r="D32">
        <f t="shared" si="6"/>
        <v>0.16000000000000006</v>
      </c>
      <c r="E32">
        <f t="shared" si="0"/>
        <v>1.53</v>
      </c>
      <c r="F32">
        <f t="shared" si="1"/>
        <v>1.61</v>
      </c>
      <c r="G32">
        <f t="shared" si="2"/>
        <v>1.45</v>
      </c>
      <c r="H32">
        <f t="shared" si="3"/>
        <v>0.10331527627302273</v>
      </c>
      <c r="I32">
        <f t="shared" si="4"/>
        <v>27598.86830285629</v>
      </c>
      <c r="J32">
        <f t="shared" si="5"/>
        <v>1.6672826186564962</v>
      </c>
    </row>
    <row r="33" spans="4:10" ht="12.75">
      <c r="D33">
        <f t="shared" si="6"/>
        <v>0.16500000000000006</v>
      </c>
      <c r="E33">
        <f t="shared" si="0"/>
        <v>1.5325</v>
      </c>
      <c r="F33">
        <f t="shared" si="1"/>
        <v>1.615</v>
      </c>
      <c r="G33">
        <f t="shared" si="2"/>
        <v>1.45</v>
      </c>
      <c r="H33">
        <f t="shared" si="3"/>
        <v>0.10663326110509212</v>
      </c>
      <c r="I33">
        <f t="shared" si="4"/>
        <v>26762.53896034549</v>
      </c>
      <c r="J33">
        <f t="shared" si="5"/>
        <v>1.6345184426072508</v>
      </c>
    </row>
    <row r="34" spans="4:10" ht="12.75">
      <c r="D34">
        <f t="shared" si="6"/>
        <v>0.17000000000000007</v>
      </c>
      <c r="E34">
        <f t="shared" si="0"/>
        <v>1.535</v>
      </c>
      <c r="F34">
        <f t="shared" si="1"/>
        <v>1.6199999999999999</v>
      </c>
      <c r="G34">
        <f t="shared" si="2"/>
        <v>1.45</v>
      </c>
      <c r="H34">
        <f t="shared" si="3"/>
        <v>0.10995666305525449</v>
      </c>
      <c r="I34">
        <f t="shared" si="4"/>
        <v>25975.4054615118</v>
      </c>
      <c r="J34">
        <f t="shared" si="5"/>
        <v>1.6037097133992706</v>
      </c>
    </row>
    <row r="35" spans="4:10" ht="12.75">
      <c r="D35">
        <f t="shared" si="6"/>
        <v>0.17500000000000007</v>
      </c>
      <c r="E35">
        <f t="shared" si="0"/>
        <v>1.5375</v>
      </c>
      <c r="F35">
        <f t="shared" si="1"/>
        <v>1.6250000000000002</v>
      </c>
      <c r="G35">
        <f t="shared" si="2"/>
        <v>1.45</v>
      </c>
      <c r="H35">
        <f t="shared" si="3"/>
        <v>0.11328548212351042</v>
      </c>
      <c r="I35">
        <f t="shared" si="4"/>
        <v>25233.251019754316</v>
      </c>
      <c r="J35">
        <f t="shared" si="5"/>
        <v>1.5746888213033061</v>
      </c>
    </row>
    <row r="36" spans="4:10" ht="12.75">
      <c r="D36">
        <f t="shared" si="6"/>
        <v>0.18000000000000008</v>
      </c>
      <c r="E36">
        <f t="shared" si="0"/>
        <v>1.54</v>
      </c>
      <c r="F36">
        <f t="shared" si="1"/>
        <v>1.6300000000000001</v>
      </c>
      <c r="G36">
        <f t="shared" si="2"/>
        <v>1.45</v>
      </c>
      <c r="H36">
        <f t="shared" si="3"/>
        <v>0.11661971830985911</v>
      </c>
      <c r="I36">
        <f t="shared" si="4"/>
        <v>24532.3273803167</v>
      </c>
      <c r="J36">
        <f t="shared" si="5"/>
        <v>1.5473067798933533</v>
      </c>
    </row>
    <row r="37" spans="4:10" ht="12.75">
      <c r="D37">
        <f t="shared" si="6"/>
        <v>0.18500000000000008</v>
      </c>
      <c r="E37">
        <f t="shared" si="0"/>
        <v>1.5425</v>
      </c>
      <c r="F37">
        <f t="shared" si="1"/>
        <v>1.635</v>
      </c>
      <c r="G37">
        <f t="shared" si="2"/>
        <v>1.45</v>
      </c>
      <c r="H37">
        <f t="shared" si="3"/>
        <v>0.11995937161430115</v>
      </c>
      <c r="I37">
        <f t="shared" si="4"/>
        <v>23869.291505173</v>
      </c>
      <c r="J37">
        <f t="shared" si="5"/>
        <v>1.5214307093840613</v>
      </c>
    </row>
    <row r="38" spans="4:10" ht="12.75">
      <c r="D38">
        <f t="shared" si="6"/>
        <v>0.19000000000000009</v>
      </c>
      <c r="E38">
        <f t="shared" si="0"/>
        <v>1.545</v>
      </c>
      <c r="F38">
        <f t="shared" si="1"/>
        <v>1.64</v>
      </c>
      <c r="G38">
        <f t="shared" si="2"/>
        <v>1.45</v>
      </c>
      <c r="H38">
        <f t="shared" si="3"/>
        <v>0.12330444203683637</v>
      </c>
      <c r="I38">
        <f t="shared" si="4"/>
        <v>23241.15225503687</v>
      </c>
      <c r="J38">
        <f t="shared" si="5"/>
        <v>1.4969417173359052</v>
      </c>
    </row>
    <row r="39" spans="4:10" ht="12.75">
      <c r="D39">
        <f t="shared" si="6"/>
        <v>0.1950000000000001</v>
      </c>
      <c r="E39">
        <f t="shared" si="0"/>
        <v>1.5475</v>
      </c>
      <c r="F39">
        <f t="shared" si="1"/>
        <v>1.6450000000000002</v>
      </c>
      <c r="G39">
        <f t="shared" si="2"/>
        <v>1.45</v>
      </c>
      <c r="H39">
        <f t="shared" si="3"/>
        <v>0.12665492957746494</v>
      </c>
      <c r="I39">
        <f t="shared" si="4"/>
        <v>22645.22527413849</v>
      </c>
      <c r="J39">
        <f t="shared" si="5"/>
        <v>1.47373310540572</v>
      </c>
    </row>
    <row r="40" spans="4:10" ht="12.75">
      <c r="D40">
        <f t="shared" si="6"/>
        <v>0.2000000000000001</v>
      </c>
      <c r="E40">
        <f t="shared" si="0"/>
        <v>1.55</v>
      </c>
      <c r="F40">
        <f t="shared" si="1"/>
        <v>1.6500000000000001</v>
      </c>
      <c r="G40">
        <f t="shared" si="2"/>
        <v>1.45</v>
      </c>
      <c r="H40">
        <f t="shared" si="3"/>
        <v>0.13001083423618645</v>
      </c>
      <c r="I40">
        <f t="shared" si="4"/>
        <v>22079.09464228503</v>
      </c>
      <c r="J40">
        <f t="shared" si="5"/>
        <v>1.4517088450846563</v>
      </c>
    </row>
    <row r="41" spans="4:10" ht="12.75">
      <c r="D41">
        <f t="shared" si="6"/>
        <v>0.2050000000000001</v>
      </c>
      <c r="E41">
        <f t="shared" si="0"/>
        <v>1.5525</v>
      </c>
      <c r="F41">
        <f t="shared" si="1"/>
        <v>1.655</v>
      </c>
      <c r="G41">
        <f t="shared" si="2"/>
        <v>1.45</v>
      </c>
      <c r="H41">
        <f t="shared" si="3"/>
        <v>0.13337215601300095</v>
      </c>
      <c r="I41">
        <f t="shared" si="4"/>
        <v>21540.580138814657</v>
      </c>
      <c r="J41">
        <f t="shared" si="5"/>
        <v>1.4307822764988762</v>
      </c>
    </row>
    <row r="42" spans="4:10" ht="12.75">
      <c r="D42">
        <f t="shared" si="6"/>
        <v>0.2100000000000001</v>
      </c>
      <c r="E42">
        <f t="shared" si="0"/>
        <v>1.555</v>
      </c>
      <c r="F42">
        <f t="shared" si="1"/>
        <v>1.66</v>
      </c>
      <c r="G42">
        <f t="shared" si="2"/>
        <v>1.45</v>
      </c>
      <c r="H42">
        <f t="shared" si="3"/>
        <v>0.13673889490790883</v>
      </c>
      <c r="I42">
        <f t="shared" si="4"/>
        <v>21027.709183128598</v>
      </c>
      <c r="J42">
        <f t="shared" si="5"/>
        <v>1.4108749930958617</v>
      </c>
    </row>
    <row r="43" spans="4:10" ht="12.75">
      <c r="D43">
        <f t="shared" si="6"/>
        <v>0.2150000000000001</v>
      </c>
      <c r="E43">
        <f t="shared" si="0"/>
        <v>1.5575</v>
      </c>
      <c r="F43">
        <f t="shared" si="1"/>
        <v>1.6650000000000003</v>
      </c>
      <c r="G43">
        <f t="shared" si="2"/>
        <v>1.45</v>
      </c>
      <c r="H43">
        <f t="shared" si="3"/>
        <v>0.14011105092091022</v>
      </c>
      <c r="I43">
        <f t="shared" si="4"/>
        <v>20538.6926904977</v>
      </c>
      <c r="J43">
        <f t="shared" si="5"/>
        <v>1.3919158819558852</v>
      </c>
    </row>
    <row r="44" spans="4:10" ht="12.75">
      <c r="D44">
        <f t="shared" si="6"/>
        <v>0.2200000000000001</v>
      </c>
      <c r="E44">
        <f t="shared" si="0"/>
        <v>1.56</v>
      </c>
      <c r="F44">
        <f t="shared" si="1"/>
        <v>1.6700000000000002</v>
      </c>
      <c r="G44">
        <f t="shared" si="2"/>
        <v>1.45</v>
      </c>
      <c r="H44">
        <f t="shared" si="3"/>
        <v>0.1434886240520044</v>
      </c>
      <c r="I44">
        <f t="shared" si="4"/>
        <v>20071.904220259115</v>
      </c>
      <c r="J44">
        <f t="shared" si="5"/>
        <v>1.3738402949701</v>
      </c>
    </row>
    <row r="45" spans="4:10" ht="12.75">
      <c r="D45">
        <f t="shared" si="6"/>
        <v>0.22500000000000012</v>
      </c>
      <c r="E45">
        <f t="shared" si="0"/>
        <v>1.5625</v>
      </c>
      <c r="F45">
        <f t="shared" si="1"/>
        <v>1.675</v>
      </c>
      <c r="G45">
        <f t="shared" si="2"/>
        <v>1.45</v>
      </c>
      <c r="H45">
        <f t="shared" si="3"/>
        <v>0.14687161430119175</v>
      </c>
      <c r="I45">
        <f t="shared" si="4"/>
        <v>19625.861904253357</v>
      </c>
      <c r="J45">
        <f t="shared" si="5"/>
        <v>1.3565893305282284</v>
      </c>
    </row>
    <row r="46" spans="4:10" ht="12.75">
      <c r="D46">
        <f t="shared" si="6"/>
        <v>0.23000000000000012</v>
      </c>
      <c r="E46">
        <f t="shared" si="0"/>
        <v>1.565</v>
      </c>
      <c r="F46">
        <f t="shared" si="1"/>
        <v>1.68</v>
      </c>
      <c r="G46">
        <f t="shared" si="2"/>
        <v>1.45</v>
      </c>
      <c r="H46">
        <f t="shared" si="3"/>
        <v>0.15026002166847224</v>
      </c>
      <c r="I46">
        <f t="shared" si="4"/>
        <v>19199.21273242176</v>
      </c>
      <c r="J46">
        <f t="shared" si="5"/>
        <v>1.3401092088991458</v>
      </c>
    </row>
    <row r="47" spans="4:10" ht="12.75">
      <c r="D47">
        <f t="shared" si="6"/>
        <v>0.23500000000000013</v>
      </c>
      <c r="E47">
        <f t="shared" si="0"/>
        <v>1.5675000000000001</v>
      </c>
      <c r="F47">
        <f t="shared" si="1"/>
        <v>1.6850000000000003</v>
      </c>
      <c r="G47">
        <f t="shared" si="2"/>
        <v>1.45</v>
      </c>
      <c r="H47">
        <f t="shared" si="3"/>
        <v>0.1536538461538463</v>
      </c>
      <c r="I47">
        <f t="shared" si="4"/>
        <v>18790.718844497893</v>
      </c>
      <c r="J47">
        <f t="shared" si="5"/>
        <v>1.3243507273501216</v>
      </c>
    </row>
    <row r="48" spans="4:10" ht="12.75">
      <c r="D48">
        <f t="shared" si="6"/>
        <v>0.24000000000000013</v>
      </c>
      <c r="E48">
        <f t="shared" si="0"/>
        <v>1.57</v>
      </c>
      <c r="F48">
        <f t="shared" si="1"/>
        <v>1.6900000000000002</v>
      </c>
      <c r="G48">
        <f t="shared" si="2"/>
        <v>1.45</v>
      </c>
      <c r="H48">
        <f t="shared" si="3"/>
        <v>0.15705308775731314</v>
      </c>
      <c r="I48">
        <f t="shared" si="4"/>
        <v>18399.245535237522</v>
      </c>
      <c r="J48">
        <f t="shared" si="5"/>
        <v>1.3092687833761503</v>
      </c>
    </row>
    <row r="49" spans="4:10" ht="12.75">
      <c r="D49">
        <f t="shared" si="6"/>
        <v>0.24500000000000013</v>
      </c>
      <c r="E49">
        <f t="shared" si="0"/>
        <v>1.5725</v>
      </c>
      <c r="F49">
        <f t="shared" si="1"/>
        <v>1.695</v>
      </c>
      <c r="G49">
        <f t="shared" si="2"/>
        <v>1.45</v>
      </c>
      <c r="H49">
        <f t="shared" si="3"/>
        <v>0.16045774647887331</v>
      </c>
      <c r="I49">
        <f t="shared" si="4"/>
        <v>18023.75072839594</v>
      </c>
      <c r="J49">
        <f t="shared" si="5"/>
        <v>1.294821956309373</v>
      </c>
    </row>
    <row r="50" spans="4:10" ht="12.75">
      <c r="D50">
        <f t="shared" si="6"/>
        <v>0.2500000000000001</v>
      </c>
      <c r="E50">
        <f t="shared" si="0"/>
        <v>1.575</v>
      </c>
      <c r="F50">
        <f t="shared" si="1"/>
        <v>1.7</v>
      </c>
      <c r="G50">
        <f t="shared" si="2"/>
        <v>1.45</v>
      </c>
      <c r="H50">
        <f t="shared" si="3"/>
        <v>0.16386782231852645</v>
      </c>
      <c r="I50">
        <f t="shared" si="4"/>
        <v>17663.27571382802</v>
      </c>
      <c r="J50">
        <f t="shared" si="5"/>
        <v>1.280972139135357</v>
      </c>
    </row>
    <row r="51" spans="4:10" ht="12.75">
      <c r="D51">
        <f t="shared" si="6"/>
        <v>0.2550000000000001</v>
      </c>
      <c r="E51">
        <f t="shared" si="0"/>
        <v>1.5775000000000001</v>
      </c>
      <c r="F51">
        <f t="shared" si="1"/>
        <v>1.705</v>
      </c>
      <c r="G51">
        <f t="shared" si="2"/>
        <v>1.4500000000000002</v>
      </c>
      <c r="H51">
        <f t="shared" si="3"/>
        <v>0.16728331527627316</v>
      </c>
      <c r="I51">
        <f t="shared" si="4"/>
        <v>17316.9369743412</v>
      </c>
      <c r="J51">
        <f t="shared" si="5"/>
        <v>1.2676842136251185</v>
      </c>
    </row>
    <row r="52" spans="4:10" ht="12.75">
      <c r="D52">
        <f aca="true" t="shared" si="7" ref="D52:D105">D51+0.005</f>
        <v>0.2600000000000001</v>
      </c>
      <c r="E52">
        <f t="shared" si="0"/>
        <v>1.58</v>
      </c>
      <c r="F52">
        <f aca="true" t="shared" si="8" ref="F52:F105">E52+D52/2</f>
        <v>1.7100000000000002</v>
      </c>
      <c r="G52">
        <f aca="true" t="shared" si="9" ref="G52:G105">E52-D52/2</f>
        <v>1.45</v>
      </c>
      <c r="H52">
        <f t="shared" si="3"/>
        <v>0.17070422535211283</v>
      </c>
      <c r="I52">
        <f t="shared" si="4"/>
        <v>16983.91895560387</v>
      </c>
      <c r="J52">
        <f aca="true" t="shared" si="10" ref="J52:J105">(H52*$B$3+(1-$H$2)*$B$4)*I52</f>
        <v>1.2549257629518986</v>
      </c>
    </row>
    <row r="53" spans="4:10" ht="12.75">
      <c r="D53">
        <f t="shared" si="7"/>
        <v>0.2650000000000001</v>
      </c>
      <c r="E53">
        <f t="shared" si="0"/>
        <v>1.5825</v>
      </c>
      <c r="F53">
        <f t="shared" si="8"/>
        <v>1.715</v>
      </c>
      <c r="G53">
        <f t="shared" si="9"/>
        <v>1.45</v>
      </c>
      <c r="H53">
        <f t="shared" si="3"/>
        <v>0.17413055254604545</v>
      </c>
      <c r="I53">
        <f t="shared" si="4"/>
        <v>16663.467654554737</v>
      </c>
      <c r="J53">
        <f t="shared" si="10"/>
        <v>1.242666816841904</v>
      </c>
    </row>
    <row r="54" spans="4:10" ht="12.75">
      <c r="D54">
        <f t="shared" si="7"/>
        <v>0.27000000000000013</v>
      </c>
      <c r="E54">
        <f t="shared" si="0"/>
        <v>1.585</v>
      </c>
      <c r="F54">
        <f t="shared" si="8"/>
        <v>1.72</v>
      </c>
      <c r="G54">
        <f t="shared" si="9"/>
        <v>1.45</v>
      </c>
      <c r="H54">
        <f t="shared" si="3"/>
        <v>0.17756229685807146</v>
      </c>
      <c r="I54">
        <f t="shared" si="4"/>
        <v>16354.88492021113</v>
      </c>
      <c r="J54">
        <f t="shared" si="10"/>
        <v>1.2308796250416234</v>
      </c>
    </row>
    <row r="55" spans="4:10" ht="12.75">
      <c r="D55">
        <f t="shared" si="7"/>
        <v>0.27500000000000013</v>
      </c>
      <c r="E55">
        <f t="shared" si="0"/>
        <v>1.5875</v>
      </c>
      <c r="F55">
        <f t="shared" si="8"/>
        <v>1.725</v>
      </c>
      <c r="G55">
        <f t="shared" si="9"/>
        <v>1.4499999999999997</v>
      </c>
      <c r="H55">
        <f t="shared" si="3"/>
        <v>0.1809994582881906</v>
      </c>
      <c r="I55">
        <f t="shared" si="4"/>
        <v>16057.523376207291</v>
      </c>
      <c r="J55">
        <f t="shared" si="10"/>
        <v>1.2195384554977995</v>
      </c>
    </row>
    <row r="56" spans="4:10" ht="12.75">
      <c r="D56">
        <f t="shared" si="7"/>
        <v>0.28000000000000014</v>
      </c>
      <c r="E56">
        <f t="shared" si="0"/>
        <v>1.59</v>
      </c>
      <c r="F56">
        <f t="shared" si="8"/>
        <v>1.7300000000000002</v>
      </c>
      <c r="G56">
        <f t="shared" si="9"/>
        <v>1.45</v>
      </c>
      <c r="H56">
        <f t="shared" si="3"/>
        <v>0.18444203683640312</v>
      </c>
      <c r="I56">
        <f t="shared" si="4"/>
        <v>15770.781887346448</v>
      </c>
      <c r="J56">
        <f t="shared" si="10"/>
        <v>1.2086194141609792</v>
      </c>
    </row>
    <row r="57" spans="4:10" ht="12.75">
      <c r="D57">
        <f t="shared" si="7"/>
        <v>0.28500000000000014</v>
      </c>
      <c r="E57">
        <f t="shared" si="0"/>
        <v>1.5925</v>
      </c>
      <c r="F57">
        <f t="shared" si="8"/>
        <v>1.735</v>
      </c>
      <c r="G57">
        <f t="shared" si="9"/>
        <v>1.45</v>
      </c>
      <c r="H57">
        <f t="shared" si="3"/>
        <v>0.18789003250270858</v>
      </c>
      <c r="I57">
        <f t="shared" si="4"/>
        <v>15494.101503357913</v>
      </c>
      <c r="J57">
        <f t="shared" si="10"/>
        <v>1.198100283757109</v>
      </c>
    </row>
    <row r="58" spans="4:10" ht="12.75">
      <c r="D58">
        <f t="shared" si="7"/>
        <v>0.29000000000000015</v>
      </c>
      <c r="E58">
        <f t="shared" si="0"/>
        <v>1.595</v>
      </c>
      <c r="F58">
        <f t="shared" si="8"/>
        <v>1.74</v>
      </c>
      <c r="G58">
        <f t="shared" si="9"/>
        <v>1.45</v>
      </c>
      <c r="H58">
        <f t="shared" si="3"/>
        <v>0.19134344528710723</v>
      </c>
      <c r="I58">
        <f t="shared" si="4"/>
        <v>15226.961822265537</v>
      </c>
      <c r="J58">
        <f t="shared" si="10"/>
        <v>1.1879603792379334</v>
      </c>
    </row>
    <row r="59" spans="4:10" ht="12.75">
      <c r="D59">
        <f t="shared" si="7"/>
        <v>0.29500000000000015</v>
      </c>
      <c r="E59">
        <f t="shared" si="0"/>
        <v>1.5975000000000001</v>
      </c>
      <c r="F59">
        <f t="shared" si="8"/>
        <v>1.745</v>
      </c>
      <c r="G59">
        <f t="shared" si="9"/>
        <v>1.4500000000000002</v>
      </c>
      <c r="H59">
        <f t="shared" si="3"/>
        <v>0.19480227518959922</v>
      </c>
      <c r="I59">
        <f t="shared" si="4"/>
        <v>14968.877723583068</v>
      </c>
      <c r="J59">
        <f t="shared" si="10"/>
        <v>1.1781804179313495</v>
      </c>
    </row>
    <row r="60" spans="4:10" ht="12.75">
      <c r="D60">
        <f t="shared" si="7"/>
        <v>0.30000000000000016</v>
      </c>
      <c r="E60">
        <f t="shared" si="0"/>
        <v>1.6</v>
      </c>
      <c r="F60">
        <f t="shared" si="8"/>
        <v>1.7500000000000002</v>
      </c>
      <c r="G60">
        <f t="shared" si="9"/>
        <v>1.45</v>
      </c>
      <c r="H60">
        <f t="shared" si="3"/>
        <v>0.19826652221018437</v>
      </c>
      <c r="I60">
        <f t="shared" si="4"/>
        <v>14719.396428190017</v>
      </c>
      <c r="J60">
        <f t="shared" si="10"/>
        <v>1.1687424026767277</v>
      </c>
    </row>
    <row r="61" spans="4:10" ht="12.75">
      <c r="D61">
        <f t="shared" si="7"/>
        <v>0.30500000000000016</v>
      </c>
      <c r="E61">
        <f t="shared" si="0"/>
        <v>1.6025</v>
      </c>
      <c r="F61">
        <f t="shared" si="8"/>
        <v>1.7550000000000001</v>
      </c>
      <c r="G61">
        <f t="shared" si="9"/>
        <v>1.45</v>
      </c>
      <c r="H61">
        <f t="shared" si="3"/>
        <v>0.2017361863488625</v>
      </c>
      <c r="I61">
        <f t="shared" si="4"/>
        <v>14478.094847400018</v>
      </c>
      <c r="J61">
        <f t="shared" si="10"/>
        <v>1.1596295164551178</v>
      </c>
    </row>
    <row r="62" spans="4:10" ht="12.75">
      <c r="D62">
        <f t="shared" si="7"/>
        <v>0.31000000000000016</v>
      </c>
      <c r="E62">
        <f t="shared" si="0"/>
        <v>1.605</v>
      </c>
      <c r="F62">
        <f t="shared" si="8"/>
        <v>1.76</v>
      </c>
      <c r="G62">
        <f t="shared" si="9"/>
        <v>1.45</v>
      </c>
      <c r="H62">
        <f t="shared" si="3"/>
        <v>0.20521126760563377</v>
      </c>
      <c r="I62">
        <f t="shared" si="4"/>
        <v>14244.577188570986</v>
      </c>
      <c r="J62">
        <f t="shared" si="10"/>
        <v>1.1508260272165365</v>
      </c>
    </row>
    <row r="63" spans="4:10" ht="12.75">
      <c r="D63">
        <f t="shared" si="7"/>
        <v>0.31500000000000017</v>
      </c>
      <c r="E63">
        <f t="shared" si="0"/>
        <v>1.6075</v>
      </c>
      <c r="F63">
        <f t="shared" si="8"/>
        <v>1.7650000000000001</v>
      </c>
      <c r="G63">
        <f t="shared" si="9"/>
        <v>1.4499999999999997</v>
      </c>
      <c r="H63">
        <f t="shared" si="3"/>
        <v>0.20869176598049824</v>
      </c>
      <c r="I63">
        <f t="shared" si="4"/>
        <v>14018.472788752399</v>
      </c>
      <c r="J63">
        <f t="shared" si="10"/>
        <v>1.1423172017713157</v>
      </c>
    </row>
    <row r="64" spans="4:10" ht="12.75">
      <c r="D64">
        <f t="shared" si="7"/>
        <v>0.3200000000000002</v>
      </c>
      <c r="E64">
        <f t="shared" si="0"/>
        <v>1.61</v>
      </c>
      <c r="F64">
        <f t="shared" si="8"/>
        <v>1.7700000000000002</v>
      </c>
      <c r="G64">
        <f t="shared" si="9"/>
        <v>1.45</v>
      </c>
      <c r="H64">
        <f t="shared" si="3"/>
        <v>0.21217768147345623</v>
      </c>
      <c r="I64">
        <f t="shared" si="4"/>
        <v>13799.43415142814</v>
      </c>
      <c r="J64">
        <f t="shared" si="10"/>
        <v>1.1340892277541421</v>
      </c>
    </row>
    <row r="65" spans="4:10" ht="12.75">
      <c r="D65">
        <f t="shared" si="7"/>
        <v>0.3250000000000002</v>
      </c>
      <c r="E65">
        <f t="shared" si="0"/>
        <v>1.6125</v>
      </c>
      <c r="F65">
        <f t="shared" si="8"/>
        <v>1.7750000000000001</v>
      </c>
      <c r="G65">
        <f t="shared" si="9"/>
        <v>1.45</v>
      </c>
      <c r="H65">
        <f t="shared" si="3"/>
        <v>0.215669014084507</v>
      </c>
      <c r="I65">
        <f t="shared" si="4"/>
        <v>13587.135164483092</v>
      </c>
      <c r="J65">
        <f t="shared" si="10"/>
        <v>1.126129142791412</v>
      </c>
    </row>
    <row r="66" spans="4:10" ht="12.75">
      <c r="D66">
        <f t="shared" si="7"/>
        <v>0.3300000000000002</v>
      </c>
      <c r="E66">
        <f t="shared" si="0"/>
        <v>1.615</v>
      </c>
      <c r="F66">
        <f t="shared" si="8"/>
        <v>1.78</v>
      </c>
      <c r="G66">
        <f t="shared" si="9"/>
        <v>1.45</v>
      </c>
      <c r="H66">
        <f t="shared" si="3"/>
        <v>0.21916576381365113</v>
      </c>
      <c r="I66">
        <f t="shared" si="4"/>
        <v>13381.269480172743</v>
      </c>
      <c r="J66">
        <f t="shared" si="10"/>
        <v>1.1184247701079248</v>
      </c>
    </row>
    <row r="67" spans="4:10" ht="12.75">
      <c r="D67">
        <f t="shared" si="7"/>
        <v>0.3350000000000002</v>
      </c>
      <c r="E67">
        <f aca="true" t="shared" si="11" ref="E67:E130">$B$1+D67/2</f>
        <v>1.6175000000000002</v>
      </c>
      <c r="F67">
        <f t="shared" si="8"/>
        <v>1.7850000000000001</v>
      </c>
      <c r="G67">
        <f t="shared" si="9"/>
        <v>1.4500000000000002</v>
      </c>
      <c r="H67">
        <f aca="true" t="shared" si="12" ref="H67:H130">(E67^2-$B$1^2)/($B$2^2-$B$1^2)</f>
        <v>0.2226679306608886</v>
      </c>
      <c r="I67">
        <f aca="true" t="shared" si="13" ref="I67:I130">(LOG(1/$B$6)+LOG(4/1.45))*$B$7/(2*$B$5*D67)</f>
        <v>13181.549040170165</v>
      </c>
      <c r="J67">
        <f t="shared" si="10"/>
        <v>1.1109646599001324</v>
      </c>
    </row>
    <row r="68" spans="4:10" ht="12.75">
      <c r="D68">
        <f t="shared" si="7"/>
        <v>0.3400000000000002</v>
      </c>
      <c r="E68">
        <f t="shared" si="11"/>
        <v>1.62</v>
      </c>
      <c r="F68">
        <f t="shared" si="8"/>
        <v>1.7900000000000003</v>
      </c>
      <c r="G68">
        <f t="shared" si="9"/>
        <v>1.45</v>
      </c>
      <c r="H68">
        <f t="shared" si="12"/>
        <v>0.22617551462621904</v>
      </c>
      <c r="I68">
        <f t="shared" si="13"/>
        <v>12987.702730755898</v>
      </c>
      <c r="J68">
        <f t="shared" si="10"/>
        <v>1.1037380358823414</v>
      </c>
    </row>
    <row r="69" spans="4:10" ht="12.75">
      <c r="D69">
        <f t="shared" si="7"/>
        <v>0.3450000000000002</v>
      </c>
      <c r="E69">
        <f t="shared" si="11"/>
        <v>1.6225</v>
      </c>
      <c r="F69">
        <f t="shared" si="8"/>
        <v>1.7950000000000002</v>
      </c>
      <c r="G69">
        <f t="shared" si="9"/>
        <v>1.45</v>
      </c>
      <c r="H69">
        <f t="shared" si="12"/>
        <v>0.22968851570964247</v>
      </c>
      <c r="I69">
        <f t="shared" si="13"/>
        <v>12799.47515494784</v>
      </c>
      <c r="J69">
        <f t="shared" si="10"/>
        <v>1.096734746481073</v>
      </c>
    </row>
    <row r="70" spans="4:10" ht="12.75">
      <c r="D70">
        <f t="shared" si="7"/>
        <v>0.3500000000000002</v>
      </c>
      <c r="E70">
        <f t="shared" si="11"/>
        <v>1.625</v>
      </c>
      <c r="F70">
        <f t="shared" si="8"/>
        <v>1.8</v>
      </c>
      <c r="G70">
        <f t="shared" si="9"/>
        <v>1.45</v>
      </c>
      <c r="H70">
        <f t="shared" si="12"/>
        <v>0.23320693391115924</v>
      </c>
      <c r="I70">
        <f t="shared" si="13"/>
        <v>12616.625509877158</v>
      </c>
      <c r="J70">
        <f t="shared" si="10"/>
        <v>1.089945220212764</v>
      </c>
    </row>
    <row r="71" spans="4:10" ht="12.75">
      <c r="D71">
        <f t="shared" si="7"/>
        <v>0.3550000000000002</v>
      </c>
      <c r="E71">
        <f t="shared" si="11"/>
        <v>1.6275</v>
      </c>
      <c r="F71">
        <f t="shared" si="8"/>
        <v>1.8050000000000002</v>
      </c>
      <c r="G71">
        <f t="shared" si="9"/>
        <v>1.4499999999999997</v>
      </c>
      <c r="H71">
        <f t="shared" si="12"/>
        <v>0.23673076923076916</v>
      </c>
      <c r="I71">
        <f t="shared" si="13"/>
        <v>12438.926559033816</v>
      </c>
      <c r="J71">
        <f t="shared" si="10"/>
        <v>1.083360424832358</v>
      </c>
    </row>
    <row r="72" spans="4:10" ht="12.75">
      <c r="D72">
        <f t="shared" si="7"/>
        <v>0.3600000000000002</v>
      </c>
      <c r="E72">
        <f t="shared" si="11"/>
        <v>1.6300000000000001</v>
      </c>
      <c r="F72">
        <f t="shared" si="8"/>
        <v>1.8100000000000003</v>
      </c>
      <c r="G72">
        <f t="shared" si="9"/>
        <v>1.45</v>
      </c>
      <c r="H72">
        <f t="shared" si="12"/>
        <v>0.24026002166847246</v>
      </c>
      <c r="I72">
        <f t="shared" si="13"/>
        <v>12266.163690158348</v>
      </c>
      <c r="J72">
        <f t="shared" si="10"/>
        <v>1.0769718298861937</v>
      </c>
    </row>
    <row r="73" spans="4:10" ht="12.75">
      <c r="D73">
        <f t="shared" si="7"/>
        <v>0.3650000000000002</v>
      </c>
      <c r="E73">
        <f t="shared" si="11"/>
        <v>1.6325</v>
      </c>
      <c r="F73">
        <f t="shared" si="8"/>
        <v>1.8150000000000002</v>
      </c>
      <c r="G73">
        <f t="shared" si="9"/>
        <v>1.45</v>
      </c>
      <c r="H73">
        <f t="shared" si="12"/>
        <v>0.24379469122426872</v>
      </c>
      <c r="I73">
        <f t="shared" si="13"/>
        <v>12098.134050567136</v>
      </c>
      <c r="J73">
        <f t="shared" si="10"/>
        <v>1.070771372342726</v>
      </c>
    </row>
    <row r="74" spans="4:10" ht="12.75">
      <c r="D74">
        <f t="shared" si="7"/>
        <v>0.3700000000000002</v>
      </c>
      <c r="E74">
        <f t="shared" si="11"/>
        <v>1.635</v>
      </c>
      <c r="F74">
        <f t="shared" si="8"/>
        <v>1.82</v>
      </c>
      <c r="G74">
        <f t="shared" si="9"/>
        <v>1.45</v>
      </c>
      <c r="H74">
        <f t="shared" si="12"/>
        <v>0.24733477789815814</v>
      </c>
      <c r="I74">
        <f t="shared" si="13"/>
        <v>11934.6457525865</v>
      </c>
      <c r="J74">
        <f t="shared" si="10"/>
        <v>1.0647514250099537</v>
      </c>
    </row>
    <row r="75" spans="4:10" ht="12.75">
      <c r="D75">
        <f t="shared" si="7"/>
        <v>0.3750000000000002</v>
      </c>
      <c r="E75">
        <f t="shared" si="11"/>
        <v>1.6375000000000002</v>
      </c>
      <c r="F75">
        <f t="shared" si="8"/>
        <v>1.8250000000000002</v>
      </c>
      <c r="G75">
        <f t="shared" si="9"/>
        <v>1.4500000000000002</v>
      </c>
      <c r="H75">
        <f t="shared" si="12"/>
        <v>0.2508802816901411</v>
      </c>
      <c r="I75">
        <f t="shared" si="13"/>
        <v>11775.517142552015</v>
      </c>
      <c r="J75">
        <f t="shared" si="10"/>
        <v>1.0589047674794498</v>
      </c>
    </row>
    <row r="76" spans="4:10" ht="12.75">
      <c r="D76">
        <f t="shared" si="7"/>
        <v>0.3800000000000002</v>
      </c>
      <c r="E76">
        <f t="shared" si="11"/>
        <v>1.6400000000000001</v>
      </c>
      <c r="F76">
        <f t="shared" si="8"/>
        <v>1.8300000000000003</v>
      </c>
      <c r="G76">
        <f t="shared" si="9"/>
        <v>1.45</v>
      </c>
      <c r="H76">
        <f t="shared" si="12"/>
        <v>0.25443120260021684</v>
      </c>
      <c r="I76">
        <f t="shared" si="13"/>
        <v>11620.576127518432</v>
      </c>
      <c r="J76">
        <f t="shared" si="10"/>
        <v>1.0532245593642813</v>
      </c>
    </row>
    <row r="77" spans="4:10" ht="12.75">
      <c r="D77">
        <f t="shared" si="7"/>
        <v>0.38500000000000023</v>
      </c>
      <c r="E77">
        <f t="shared" si="11"/>
        <v>1.6425</v>
      </c>
      <c r="F77">
        <f t="shared" si="8"/>
        <v>1.8350000000000002</v>
      </c>
      <c r="G77">
        <f t="shared" si="9"/>
        <v>1.45</v>
      </c>
      <c r="H77">
        <f t="shared" si="12"/>
        <v>0.25798754062838575</v>
      </c>
      <c r="I77">
        <f t="shared" si="13"/>
        <v>11469.659554433778</v>
      </c>
      <c r="J77">
        <f t="shared" si="10"/>
        <v>1.047704315622293</v>
      </c>
    </row>
    <row r="78" spans="4:10" ht="12.75">
      <c r="D78">
        <f t="shared" si="7"/>
        <v>0.39000000000000024</v>
      </c>
      <c r="E78">
        <f t="shared" si="11"/>
        <v>1.645</v>
      </c>
      <c r="F78">
        <f t="shared" si="8"/>
        <v>1.84</v>
      </c>
      <c r="G78">
        <f t="shared" si="9"/>
        <v>1.45</v>
      </c>
      <c r="H78">
        <f t="shared" si="12"/>
        <v>0.2615492957746478</v>
      </c>
      <c r="I78">
        <f t="shared" si="13"/>
        <v>11322.612637069244</v>
      </c>
      <c r="J78">
        <f t="shared" si="10"/>
        <v>1.0423378837775936</v>
      </c>
    </row>
    <row r="79" spans="4:10" ht="12.75">
      <c r="D79">
        <f t="shared" si="7"/>
        <v>0.39500000000000024</v>
      </c>
      <c r="E79">
        <f t="shared" si="11"/>
        <v>1.6475</v>
      </c>
      <c r="F79">
        <f t="shared" si="8"/>
        <v>1.8450000000000002</v>
      </c>
      <c r="G79">
        <f t="shared" si="9"/>
        <v>1.4499999999999997</v>
      </c>
      <c r="H79">
        <f t="shared" si="12"/>
        <v>0.26511646803900324</v>
      </c>
      <c r="I79">
        <f t="shared" si="13"/>
        <v>11179.28842647343</v>
      </c>
      <c r="J79">
        <f t="shared" si="10"/>
        <v>1.0371194228720582</v>
      </c>
    </row>
    <row r="80" spans="4:10" ht="12.75">
      <c r="D80">
        <f t="shared" si="7"/>
        <v>0.40000000000000024</v>
      </c>
      <c r="E80">
        <f t="shared" si="11"/>
        <v>1.6500000000000001</v>
      </c>
      <c r="F80">
        <f t="shared" si="8"/>
        <v>1.8500000000000003</v>
      </c>
      <c r="G80">
        <f t="shared" si="9"/>
        <v>1.45</v>
      </c>
      <c r="H80">
        <f t="shared" si="12"/>
        <v>0.268689057421452</v>
      </c>
      <c r="I80">
        <f t="shared" si="13"/>
        <v>11039.547321142512</v>
      </c>
      <c r="J80">
        <f t="shared" si="10"/>
        <v>1.0320433839954684</v>
      </c>
    </row>
    <row r="81" spans="4:10" ht="12.75">
      <c r="D81">
        <f t="shared" si="7"/>
        <v>0.40500000000000025</v>
      </c>
      <c r="E81">
        <f t="shared" si="11"/>
        <v>1.6525</v>
      </c>
      <c r="F81">
        <f t="shared" si="8"/>
        <v>1.8550000000000002</v>
      </c>
      <c r="G81">
        <f t="shared" si="9"/>
        <v>1.45</v>
      </c>
      <c r="H81">
        <f t="shared" si="12"/>
        <v>0.27226706392199357</v>
      </c>
      <c r="I81">
        <f t="shared" si="13"/>
        <v>10903.256613474086</v>
      </c>
      <c r="J81">
        <f t="shared" si="10"/>
        <v>1.027104492257862</v>
      </c>
    </row>
    <row r="82" spans="4:10" ht="12.75">
      <c r="D82">
        <f t="shared" si="7"/>
        <v>0.41000000000000025</v>
      </c>
      <c r="E82">
        <f t="shared" si="11"/>
        <v>1.655</v>
      </c>
      <c r="F82">
        <f t="shared" si="8"/>
        <v>1.86</v>
      </c>
      <c r="G82">
        <f t="shared" si="9"/>
        <v>1.45</v>
      </c>
      <c r="H82">
        <f t="shared" si="12"/>
        <v>0.27585048754062846</v>
      </c>
      <c r="I82">
        <f t="shared" si="13"/>
        <v>10770.290069407329</v>
      </c>
      <c r="J82">
        <f t="shared" si="10"/>
        <v>1.0222977300809846</v>
      </c>
    </row>
    <row r="83" spans="4:10" ht="12.75">
      <c r="D83">
        <f t="shared" si="7"/>
        <v>0.41500000000000026</v>
      </c>
      <c r="E83">
        <f t="shared" si="11"/>
        <v>1.6575000000000002</v>
      </c>
      <c r="F83">
        <f t="shared" si="8"/>
        <v>1.8650000000000002</v>
      </c>
      <c r="G83">
        <f t="shared" si="9"/>
        <v>1.4500000000000002</v>
      </c>
      <c r="H83">
        <f t="shared" si="12"/>
        <v>0.27943932827735674</v>
      </c>
      <c r="I83">
        <f t="shared" si="13"/>
        <v>10640.527538450615</v>
      </c>
      <c r="J83">
        <f t="shared" si="10"/>
        <v>1.0176183216975812</v>
      </c>
    </row>
    <row r="84" spans="4:10" ht="12.75">
      <c r="D84">
        <f t="shared" si="7"/>
        <v>0.42000000000000026</v>
      </c>
      <c r="E84">
        <f t="shared" si="11"/>
        <v>1.6600000000000001</v>
      </c>
      <c r="F84">
        <f t="shared" si="8"/>
        <v>1.8700000000000003</v>
      </c>
      <c r="G84">
        <f t="shared" si="9"/>
        <v>1.45</v>
      </c>
      <c r="H84">
        <f t="shared" si="12"/>
        <v>0.2830335861321778</v>
      </c>
      <c r="I84">
        <f t="shared" si="13"/>
        <v>10513.854591564299</v>
      </c>
      <c r="J84">
        <f t="shared" si="10"/>
        <v>1.0130617187578832</v>
      </c>
    </row>
    <row r="85" spans="4:10" ht="12.75">
      <c r="D85">
        <f t="shared" si="7"/>
        <v>0.42500000000000027</v>
      </c>
      <c r="E85">
        <f t="shared" si="11"/>
        <v>1.6625</v>
      </c>
      <c r="F85">
        <f t="shared" si="8"/>
        <v>1.8750000000000002</v>
      </c>
      <c r="G85">
        <f t="shared" si="9"/>
        <v>1.45</v>
      </c>
      <c r="H85">
        <f t="shared" si="12"/>
        <v>0.2866332611050922</v>
      </c>
      <c r="I85">
        <f t="shared" si="13"/>
        <v>10390.162184604716</v>
      </c>
      <c r="J85">
        <f t="shared" si="10"/>
        <v>1.0086235869521143</v>
      </c>
    </row>
    <row r="86" spans="4:10" ht="12.75">
      <c r="D86">
        <f t="shared" si="7"/>
        <v>0.43000000000000027</v>
      </c>
      <c r="E86">
        <f t="shared" si="11"/>
        <v>1.665</v>
      </c>
      <c r="F86">
        <f t="shared" si="8"/>
        <v>1.8800000000000001</v>
      </c>
      <c r="G86">
        <f t="shared" si="9"/>
        <v>1.45</v>
      </c>
      <c r="H86">
        <f t="shared" si="12"/>
        <v>0.2902383531960997</v>
      </c>
      <c r="I86">
        <f t="shared" si="13"/>
        <v>10269.346345248847</v>
      </c>
      <c r="J86">
        <f t="shared" si="10"/>
        <v>1.0042997935662996</v>
      </c>
    </row>
    <row r="87" spans="4:10" ht="12.75">
      <c r="D87">
        <f t="shared" si="7"/>
        <v>0.4350000000000003</v>
      </c>
      <c r="E87">
        <f t="shared" si="11"/>
        <v>1.6675</v>
      </c>
      <c r="F87">
        <f t="shared" si="8"/>
        <v>1.8850000000000002</v>
      </c>
      <c r="G87">
        <f t="shared" si="9"/>
        <v>1.4499999999999997</v>
      </c>
      <c r="H87">
        <f t="shared" si="12"/>
        <v>0.2938488624052004</v>
      </c>
      <c r="I87">
        <f t="shared" si="13"/>
        <v>10151.307881510354</v>
      </c>
      <c r="J87">
        <f t="shared" si="10"/>
        <v>1.0000863958963033</v>
      </c>
    </row>
    <row r="88" spans="4:10" ht="12.75">
      <c r="D88">
        <f t="shared" si="7"/>
        <v>0.4400000000000003</v>
      </c>
      <c r="E88">
        <f t="shared" si="11"/>
        <v>1.6700000000000002</v>
      </c>
      <c r="F88">
        <f t="shared" si="8"/>
        <v>1.8900000000000003</v>
      </c>
      <c r="G88">
        <f t="shared" si="9"/>
        <v>1.45</v>
      </c>
      <c r="H88">
        <f t="shared" si="12"/>
        <v>0.2974647887323945</v>
      </c>
      <c r="I88">
        <f t="shared" si="13"/>
        <v>10035.952110129556</v>
      </c>
      <c r="J88">
        <f t="shared" si="10"/>
        <v>0.9959796304518134</v>
      </c>
    </row>
    <row r="89" spans="4:10" ht="12.75">
      <c r="D89">
        <f t="shared" si="7"/>
        <v>0.4450000000000003</v>
      </c>
      <c r="E89">
        <f t="shared" si="11"/>
        <v>1.6725</v>
      </c>
      <c r="F89">
        <f t="shared" si="8"/>
        <v>1.8950000000000002</v>
      </c>
      <c r="G89">
        <f t="shared" si="9"/>
        <v>1.45</v>
      </c>
      <c r="H89">
        <f t="shared" si="12"/>
        <v>0.30108613217768154</v>
      </c>
      <c r="I89">
        <f t="shared" si="13"/>
        <v>9923.188603274168</v>
      </c>
      <c r="J89">
        <f t="shared" si="10"/>
        <v>0.991975902888149</v>
      </c>
    </row>
    <row r="90" spans="4:10" ht="12.75">
      <c r="D90">
        <f t="shared" si="7"/>
        <v>0.4500000000000003</v>
      </c>
      <c r="E90">
        <f t="shared" si="11"/>
        <v>1.675</v>
      </c>
      <c r="F90">
        <f t="shared" si="8"/>
        <v>1.9000000000000001</v>
      </c>
      <c r="G90">
        <f t="shared" si="9"/>
        <v>1.45</v>
      </c>
      <c r="H90">
        <f t="shared" si="12"/>
        <v>0.3047128927410617</v>
      </c>
      <c r="I90">
        <f t="shared" si="13"/>
        <v>9812.930952126677</v>
      </c>
      <c r="J90">
        <f t="shared" si="10"/>
        <v>0.9880717786092832</v>
      </c>
    </row>
    <row r="91" spans="4:10" ht="12.75">
      <c r="D91">
        <f t="shared" si="7"/>
        <v>0.4550000000000003</v>
      </c>
      <c r="E91">
        <f t="shared" si="11"/>
        <v>1.6775000000000002</v>
      </c>
      <c r="F91">
        <f t="shared" si="8"/>
        <v>1.9050000000000002</v>
      </c>
      <c r="G91">
        <f t="shared" si="9"/>
        <v>1.4500000000000002</v>
      </c>
      <c r="H91">
        <f t="shared" si="12"/>
        <v>0.3083450704225355</v>
      </c>
      <c r="I91">
        <f t="shared" si="13"/>
        <v>9705.09654605935</v>
      </c>
      <c r="J91">
        <f t="shared" si="10"/>
        <v>0.9842639739904431</v>
      </c>
    </row>
    <row r="92" spans="4:10" ht="12.75">
      <c r="D92">
        <f t="shared" si="7"/>
        <v>0.4600000000000003</v>
      </c>
      <c r="E92">
        <f t="shared" si="11"/>
        <v>1.6800000000000002</v>
      </c>
      <c r="F92">
        <f t="shared" si="8"/>
        <v>1.9100000000000004</v>
      </c>
      <c r="G92">
        <f t="shared" si="9"/>
        <v>1.45</v>
      </c>
      <c r="H92">
        <f t="shared" si="12"/>
        <v>0.311982665222102</v>
      </c>
      <c r="I92">
        <f t="shared" si="13"/>
        <v>9599.60636621088</v>
      </c>
      <c r="J92">
        <f t="shared" si="10"/>
        <v>0.9805493481731482</v>
      </c>
    </row>
    <row r="93" spans="4:10" ht="12.75">
      <c r="D93">
        <f t="shared" si="7"/>
        <v>0.4650000000000003</v>
      </c>
      <c r="E93">
        <f t="shared" si="11"/>
        <v>1.6825</v>
      </c>
      <c r="F93">
        <f t="shared" si="8"/>
        <v>1.9150000000000003</v>
      </c>
      <c r="G93">
        <f t="shared" si="9"/>
        <v>1.45</v>
      </c>
      <c r="H93">
        <f t="shared" si="12"/>
        <v>0.3156256771397617</v>
      </c>
      <c r="I93">
        <f t="shared" si="13"/>
        <v>9496.384792380655</v>
      </c>
      <c r="J93">
        <f t="shared" si="10"/>
        <v>0.9769248953896073</v>
      </c>
    </row>
    <row r="94" spans="4:10" ht="12.75">
      <c r="D94">
        <f t="shared" si="7"/>
        <v>0.4700000000000003</v>
      </c>
      <c r="E94">
        <f t="shared" si="11"/>
        <v>1.685</v>
      </c>
      <c r="F94">
        <f t="shared" si="8"/>
        <v>1.9200000000000002</v>
      </c>
      <c r="G94">
        <f t="shared" si="9"/>
        <v>1.45</v>
      </c>
      <c r="H94">
        <f t="shared" si="12"/>
        <v>0.3192741061755147</v>
      </c>
      <c r="I94">
        <f t="shared" si="13"/>
        <v>9395.359422248946</v>
      </c>
      <c r="J94">
        <f t="shared" si="10"/>
        <v>0.9733877377770414</v>
      </c>
    </row>
    <row r="95" spans="4:10" ht="12.75">
      <c r="D95">
        <f t="shared" si="7"/>
        <v>0.4750000000000003</v>
      </c>
      <c r="E95">
        <f t="shared" si="11"/>
        <v>1.6875</v>
      </c>
      <c r="F95">
        <f t="shared" si="8"/>
        <v>1.9250000000000003</v>
      </c>
      <c r="G95">
        <f t="shared" si="9"/>
        <v>1.4499999999999997</v>
      </c>
      <c r="H95">
        <f t="shared" si="12"/>
        <v>0.3229279523293607</v>
      </c>
      <c r="I95">
        <f t="shared" si="13"/>
        <v>9296.460902014745</v>
      </c>
      <c r="J95">
        <f t="shared" si="10"/>
        <v>0.96993511864584</v>
      </c>
    </row>
    <row r="96" spans="4:10" ht="12.75">
      <c r="D96">
        <f t="shared" si="7"/>
        <v>0.4800000000000003</v>
      </c>
      <c r="E96">
        <f t="shared" si="11"/>
        <v>1.6900000000000002</v>
      </c>
      <c r="F96">
        <f t="shared" si="8"/>
        <v>1.9300000000000004</v>
      </c>
      <c r="G96">
        <f t="shared" si="9"/>
        <v>1.45</v>
      </c>
      <c r="H96">
        <f t="shared" si="12"/>
        <v>0.32658721560130033</v>
      </c>
      <c r="I96">
        <f t="shared" si="13"/>
        <v>9199.62276761876</v>
      </c>
      <c r="J96">
        <f t="shared" si="10"/>
        <v>0.9665643961684619</v>
      </c>
    </row>
    <row r="97" spans="4:10" ht="12.75">
      <c r="D97">
        <f t="shared" si="7"/>
        <v>0.4850000000000003</v>
      </c>
      <c r="E97">
        <f t="shared" si="11"/>
        <v>1.6925000000000001</v>
      </c>
      <c r="F97">
        <f t="shared" si="8"/>
        <v>1.9350000000000003</v>
      </c>
      <c r="G97">
        <f t="shared" si="9"/>
        <v>1.45</v>
      </c>
      <c r="H97">
        <f t="shared" si="12"/>
        <v>0.3302518959913328</v>
      </c>
      <c r="I97">
        <f t="shared" si="13"/>
        <v>9104.781295787638</v>
      </c>
      <c r="J97">
        <f t="shared" si="10"/>
        <v>0.9632730374587049</v>
      </c>
    </row>
    <row r="98" spans="4:10" ht="12.75">
      <c r="D98">
        <f t="shared" si="7"/>
        <v>0.4900000000000003</v>
      </c>
      <c r="E98">
        <f t="shared" si="11"/>
        <v>1.695</v>
      </c>
      <c r="F98">
        <f t="shared" si="8"/>
        <v>1.9400000000000002</v>
      </c>
      <c r="G98">
        <f t="shared" si="9"/>
        <v>1.45</v>
      </c>
      <c r="H98">
        <f t="shared" si="12"/>
        <v>0.33392199349945834</v>
      </c>
      <c r="I98">
        <f t="shared" si="13"/>
        <v>9011.87536419797</v>
      </c>
      <c r="J98">
        <f t="shared" si="10"/>
        <v>0.9600586130134787</v>
      </c>
    </row>
    <row r="99" spans="4:10" ht="12.75">
      <c r="D99">
        <f t="shared" si="7"/>
        <v>0.49500000000000033</v>
      </c>
      <c r="E99">
        <f t="shared" si="11"/>
        <v>1.6975000000000002</v>
      </c>
      <c r="F99">
        <f t="shared" si="8"/>
        <v>1.9450000000000003</v>
      </c>
      <c r="G99">
        <f t="shared" si="9"/>
        <v>1.4500000000000002</v>
      </c>
      <c r="H99">
        <f t="shared" si="12"/>
        <v>0.33759750812567735</v>
      </c>
      <c r="I99">
        <f t="shared" si="13"/>
        <v>8920.84632011516</v>
      </c>
      <c r="J99">
        <f t="shared" si="10"/>
        <v>0.9569187914914349</v>
      </c>
    </row>
    <row r="100" spans="4:10" ht="12.75">
      <c r="D100">
        <f t="shared" si="7"/>
        <v>0.5000000000000003</v>
      </c>
      <c r="E100">
        <f t="shared" si="11"/>
        <v>1.7000000000000002</v>
      </c>
      <c r="F100">
        <f t="shared" si="8"/>
        <v>1.9500000000000004</v>
      </c>
      <c r="G100">
        <f t="shared" si="9"/>
        <v>1.45</v>
      </c>
      <c r="H100">
        <f t="shared" si="12"/>
        <v>0.3412784398699894</v>
      </c>
      <c r="I100">
        <f t="shared" si="13"/>
        <v>8831.637856914009</v>
      </c>
      <c r="J100">
        <f t="shared" si="10"/>
        <v>0.953851334804877</v>
      </c>
    </row>
    <row r="101" spans="4:10" ht="12.75">
      <c r="D101">
        <f t="shared" si="7"/>
        <v>0.5050000000000003</v>
      </c>
      <c r="E101">
        <f t="shared" si="11"/>
        <v>1.7025000000000001</v>
      </c>
      <c r="F101">
        <f t="shared" si="8"/>
        <v>1.9550000000000003</v>
      </c>
      <c r="G101">
        <f t="shared" si="9"/>
        <v>1.45</v>
      </c>
      <c r="H101">
        <f t="shared" si="12"/>
        <v>0.34496478873239456</v>
      </c>
      <c r="I101">
        <f t="shared" si="13"/>
        <v>8744.195897934664</v>
      </c>
      <c r="J101">
        <f t="shared" si="10"/>
        <v>0.9508540935032466</v>
      </c>
    </row>
    <row r="102" spans="4:10" ht="12.75">
      <c r="D102">
        <f t="shared" si="7"/>
        <v>0.5100000000000003</v>
      </c>
      <c r="E102">
        <f t="shared" si="11"/>
        <v>1.705</v>
      </c>
      <c r="F102">
        <f t="shared" si="8"/>
        <v>1.9600000000000002</v>
      </c>
      <c r="G102">
        <f t="shared" si="9"/>
        <v>1.45</v>
      </c>
      <c r="H102">
        <f t="shared" si="12"/>
        <v>0.34865655471289286</v>
      </c>
      <c r="I102">
        <f t="shared" si="13"/>
        <v>8658.468487170598</v>
      </c>
      <c r="J102">
        <f t="shared" si="10"/>
        <v>0.9479250024281629</v>
      </c>
    </row>
    <row r="103" spans="4:10" ht="12.75">
      <c r="D103">
        <f t="shared" si="7"/>
        <v>0.5150000000000003</v>
      </c>
      <c r="E103">
        <f t="shared" si="11"/>
        <v>1.7075</v>
      </c>
      <c r="F103">
        <f t="shared" si="8"/>
        <v>1.9650000000000003</v>
      </c>
      <c r="G103">
        <f t="shared" si="9"/>
        <v>1.4499999999999997</v>
      </c>
      <c r="H103">
        <f t="shared" si="12"/>
        <v>0.3523537378114842</v>
      </c>
      <c r="I103">
        <f t="shared" si="13"/>
        <v>8574.405686324282</v>
      </c>
      <c r="J103">
        <f t="shared" si="10"/>
        <v>0.9450620766215716</v>
      </c>
    </row>
    <row r="104" spans="4:10" ht="12.75">
      <c r="D104">
        <f t="shared" si="7"/>
        <v>0.5200000000000004</v>
      </c>
      <c r="E104">
        <f t="shared" si="11"/>
        <v>1.7100000000000002</v>
      </c>
      <c r="F104">
        <f t="shared" si="8"/>
        <v>1.9700000000000004</v>
      </c>
      <c r="G104">
        <f t="shared" si="9"/>
        <v>1.45</v>
      </c>
      <c r="H104">
        <f t="shared" si="12"/>
        <v>0.3560563380281692</v>
      </c>
      <c r="I104">
        <f t="shared" si="13"/>
        <v>8491.959477801931</v>
      </c>
      <c r="J104">
        <f t="shared" si="10"/>
        <v>0.9422634074699588</v>
      </c>
    </row>
    <row r="105" spans="4:10" ht="12.75">
      <c r="D105">
        <f t="shared" si="7"/>
        <v>0.5250000000000004</v>
      </c>
      <c r="E105">
        <f t="shared" si="11"/>
        <v>1.7125000000000001</v>
      </c>
      <c r="F105">
        <f t="shared" si="8"/>
        <v>1.9750000000000003</v>
      </c>
      <c r="G105">
        <f t="shared" si="9"/>
        <v>1.45</v>
      </c>
      <c r="H105">
        <f t="shared" si="12"/>
        <v>0.35976435536294704</v>
      </c>
      <c r="I105">
        <f t="shared" si="13"/>
        <v>8411.083673251436</v>
      </c>
      <c r="J105">
        <f t="shared" si="10"/>
        <v>0.9395271590688958</v>
      </c>
    </row>
    <row r="106" spans="4:10" ht="12.75">
      <c r="D106">
        <f aca="true" t="shared" si="14" ref="D106:D130">D105+0.005</f>
        <v>0.5300000000000004</v>
      </c>
      <c r="E106">
        <f t="shared" si="11"/>
        <v>1.715</v>
      </c>
      <c r="F106">
        <f aca="true" t="shared" si="15" ref="F106:F130">E106+D106/2</f>
        <v>1.9800000000000002</v>
      </c>
      <c r="G106">
        <f aca="true" t="shared" si="16" ref="G106:G130">E106-D106/2</f>
        <v>1.45</v>
      </c>
      <c r="H106">
        <f t="shared" si="12"/>
        <v>0.363477789815818</v>
      </c>
      <c r="I106">
        <f t="shared" si="13"/>
        <v>8331.733827277367</v>
      </c>
      <c r="J106">
        <f aca="true" t="shared" si="17" ref="J106:J130">(H106*$B$3+(1-$H$2)*$B$4)*I106</f>
        <v>0.9368515647933674</v>
      </c>
    </row>
    <row r="107" spans="4:10" ht="12.75">
      <c r="D107">
        <f t="shared" si="14"/>
        <v>0.5350000000000004</v>
      </c>
      <c r="E107">
        <f t="shared" si="11"/>
        <v>1.7175000000000002</v>
      </c>
      <c r="F107">
        <f t="shared" si="15"/>
        <v>1.9850000000000003</v>
      </c>
      <c r="G107">
        <f t="shared" si="16"/>
        <v>1.4500000000000002</v>
      </c>
      <c r="H107">
        <f t="shared" si="12"/>
        <v>0.36719664138678254</v>
      </c>
      <c r="I107">
        <f t="shared" si="13"/>
        <v>8253.867155994401</v>
      </c>
      <c r="J107">
        <f t="shared" si="17"/>
        <v>0.9342349240604153</v>
      </c>
    </row>
    <row r="108" spans="4:10" ht="12.75">
      <c r="D108">
        <f t="shared" si="14"/>
        <v>0.5400000000000004</v>
      </c>
      <c r="E108">
        <f t="shared" si="11"/>
        <v>1.7200000000000002</v>
      </c>
      <c r="F108">
        <f t="shared" si="15"/>
        <v>1.9900000000000004</v>
      </c>
      <c r="G108">
        <f t="shared" si="16"/>
        <v>1.45</v>
      </c>
      <c r="H108">
        <f t="shared" si="12"/>
        <v>0.3709209100758399</v>
      </c>
      <c r="I108">
        <f t="shared" si="13"/>
        <v>8177.442460105564</v>
      </c>
      <c r="J108">
        <f t="shared" si="17"/>
        <v>0.9316755992716335</v>
      </c>
    </row>
    <row r="109" spans="4:10" ht="12.75">
      <c r="D109">
        <f t="shared" si="14"/>
        <v>0.5450000000000004</v>
      </c>
      <c r="E109">
        <f t="shared" si="11"/>
        <v>1.7225000000000001</v>
      </c>
      <c r="F109">
        <f t="shared" si="15"/>
        <v>1.9950000000000003</v>
      </c>
      <c r="G109">
        <f t="shared" si="16"/>
        <v>1.45</v>
      </c>
      <c r="H109">
        <f t="shared" si="12"/>
        <v>0.3746505958829903</v>
      </c>
      <c r="I109">
        <f t="shared" si="13"/>
        <v>8102.4200522146875</v>
      </c>
      <c r="J109">
        <f t="shared" si="17"/>
        <v>0.9291720129239716</v>
      </c>
    </row>
    <row r="110" spans="4:10" ht="12.75">
      <c r="D110">
        <f t="shared" si="14"/>
        <v>0.5500000000000004</v>
      </c>
      <c r="E110">
        <f t="shared" si="11"/>
        <v>1.725</v>
      </c>
      <c r="F110">
        <f t="shared" si="15"/>
        <v>2.0000000000000004</v>
      </c>
      <c r="G110">
        <f t="shared" si="16"/>
        <v>1.45</v>
      </c>
      <c r="H110">
        <f t="shared" si="12"/>
        <v>0.37838569880823414</v>
      </c>
      <c r="I110">
        <f t="shared" si="13"/>
        <v>8028.761688103645</v>
      </c>
      <c r="J110">
        <f t="shared" si="17"/>
        <v>0.926722644878127</v>
      </c>
    </row>
    <row r="111" spans="4:10" ht="12.75">
      <c r="D111">
        <f t="shared" si="14"/>
        <v>0.5550000000000004</v>
      </c>
      <c r="E111">
        <f t="shared" si="11"/>
        <v>1.7275</v>
      </c>
      <c r="F111">
        <f t="shared" si="15"/>
        <v>2.0050000000000003</v>
      </c>
      <c r="G111">
        <f t="shared" si="16"/>
        <v>1.4499999999999997</v>
      </c>
      <c r="H111">
        <f t="shared" si="12"/>
        <v>0.38212621885157094</v>
      </c>
      <c r="I111">
        <f t="shared" si="13"/>
        <v>7956.430501724333</v>
      </c>
      <c r="J111">
        <f t="shared" si="17"/>
        <v>0.9243260297745907</v>
      </c>
    </row>
    <row r="112" spans="4:10" ht="12.75">
      <c r="D112">
        <f t="shared" si="14"/>
        <v>0.5600000000000004</v>
      </c>
      <c r="E112">
        <f t="shared" si="11"/>
        <v>1.7300000000000002</v>
      </c>
      <c r="F112">
        <f t="shared" si="15"/>
        <v>2.0100000000000002</v>
      </c>
      <c r="G112">
        <f t="shared" si="16"/>
        <v>1.45</v>
      </c>
      <c r="H112">
        <f t="shared" si="12"/>
        <v>0.3858721560130013</v>
      </c>
      <c r="I112">
        <f t="shared" si="13"/>
        <v>7885.390943673223</v>
      </c>
      <c r="J112">
        <f t="shared" si="17"/>
        <v>0.9219807545881227</v>
      </c>
    </row>
    <row r="113" spans="4:10" ht="12.75">
      <c r="D113">
        <f t="shared" si="14"/>
        <v>0.5650000000000004</v>
      </c>
      <c r="E113">
        <f t="shared" si="11"/>
        <v>1.7325000000000002</v>
      </c>
      <c r="F113">
        <f t="shared" si="15"/>
        <v>2.0150000000000006</v>
      </c>
      <c r="G113">
        <f t="shared" si="16"/>
        <v>1.45</v>
      </c>
      <c r="H113">
        <f t="shared" si="12"/>
        <v>0.3896235102925246</v>
      </c>
      <c r="I113">
        <f t="shared" si="13"/>
        <v>7815.608722932752</v>
      </c>
      <c r="J113">
        <f t="shared" si="17"/>
        <v>0.9196854563120747</v>
      </c>
    </row>
    <row r="114" spans="4:10" ht="12.75">
      <c r="D114">
        <f t="shared" si="14"/>
        <v>0.5700000000000004</v>
      </c>
      <c r="E114">
        <f t="shared" si="11"/>
        <v>1.735</v>
      </c>
      <c r="F114">
        <f t="shared" si="15"/>
        <v>2.0200000000000005</v>
      </c>
      <c r="G114">
        <f t="shared" si="16"/>
        <v>1.45</v>
      </c>
      <c r="H114">
        <f t="shared" si="12"/>
        <v>0.3933802816901409</v>
      </c>
      <c r="I114">
        <f t="shared" si="13"/>
        <v>7747.050751678955</v>
      </c>
      <c r="J114">
        <f t="shared" si="17"/>
        <v>0.9174388197645931</v>
      </c>
    </row>
    <row r="115" spans="4:10" ht="12.75">
      <c r="D115">
        <f t="shared" si="14"/>
        <v>0.5750000000000004</v>
      </c>
      <c r="E115">
        <f t="shared" si="11"/>
        <v>1.7375000000000003</v>
      </c>
      <c r="F115">
        <f t="shared" si="15"/>
        <v>2.0250000000000004</v>
      </c>
      <c r="G115">
        <f t="shared" si="16"/>
        <v>1.4500000000000002</v>
      </c>
      <c r="H115">
        <f t="shared" si="12"/>
        <v>0.3971424702058509</v>
      </c>
      <c r="I115">
        <f t="shared" si="13"/>
        <v>7679.685092968703</v>
      </c>
      <c r="J115">
        <f t="shared" si="17"/>
        <v>0.9152395755092821</v>
      </c>
    </row>
    <row r="116" spans="4:10" ht="12.75">
      <c r="D116">
        <f t="shared" si="14"/>
        <v>0.5800000000000004</v>
      </c>
      <c r="E116">
        <f t="shared" si="11"/>
        <v>1.7400000000000002</v>
      </c>
      <c r="F116">
        <f t="shared" si="15"/>
        <v>2.0300000000000002</v>
      </c>
      <c r="G116">
        <f t="shared" si="16"/>
        <v>1.45</v>
      </c>
      <c r="H116">
        <f t="shared" si="12"/>
        <v>0.4009100758396537</v>
      </c>
      <c r="I116">
        <f t="shared" si="13"/>
        <v>7613.480911132766</v>
      </c>
      <c r="J116">
        <f t="shared" si="17"/>
        <v>0.9130864978834116</v>
      </c>
    </row>
    <row r="117" spans="4:10" ht="12.75">
      <c r="D117">
        <f t="shared" si="14"/>
        <v>0.5850000000000004</v>
      </c>
      <c r="E117">
        <f t="shared" si="11"/>
        <v>1.7425000000000002</v>
      </c>
      <c r="F117">
        <f t="shared" si="15"/>
        <v>2.035</v>
      </c>
      <c r="G117">
        <f t="shared" si="16"/>
        <v>1.45</v>
      </c>
      <c r="H117">
        <f t="shared" si="12"/>
        <v>0.40468309859154944</v>
      </c>
      <c r="I117">
        <f t="shared" si="13"/>
        <v>7548.4084247128285</v>
      </c>
      <c r="J117">
        <f t="shared" si="17"/>
        <v>0.9109784031272528</v>
      </c>
    </row>
    <row r="118" spans="4:10" ht="12.75">
      <c r="D118">
        <f t="shared" si="14"/>
        <v>0.5900000000000004</v>
      </c>
      <c r="E118">
        <f t="shared" si="11"/>
        <v>1.745</v>
      </c>
      <c r="F118">
        <f t="shared" si="15"/>
        <v>2.0400000000000005</v>
      </c>
      <c r="G118">
        <f t="shared" si="16"/>
        <v>1.45</v>
      </c>
      <c r="H118">
        <f t="shared" si="12"/>
        <v>0.40846153846153854</v>
      </c>
      <c r="I118">
        <f t="shared" si="13"/>
        <v>7484.438861791533</v>
      </c>
      <c r="J118">
        <f t="shared" si="17"/>
        <v>0.9089141476085248</v>
      </c>
    </row>
    <row r="119" spans="4:10" ht="12.75">
      <c r="D119">
        <f t="shared" si="14"/>
        <v>0.5950000000000004</v>
      </c>
      <c r="E119">
        <f t="shared" si="11"/>
        <v>1.7475</v>
      </c>
      <c r="F119">
        <f t="shared" si="15"/>
        <v>2.0450000000000004</v>
      </c>
      <c r="G119">
        <f t="shared" si="16"/>
        <v>1.4499999999999997</v>
      </c>
      <c r="H119">
        <f t="shared" si="12"/>
        <v>0.41224539544962086</v>
      </c>
      <c r="I119">
        <f t="shared" si="13"/>
        <v>7421.544417574798</v>
      </c>
      <c r="J119">
        <f t="shared" si="17"/>
        <v>0.9068926261363688</v>
      </c>
    </row>
    <row r="120" spans="4:10" ht="12.75">
      <c r="D120">
        <f t="shared" si="14"/>
        <v>0.6000000000000004</v>
      </c>
      <c r="E120">
        <f t="shared" si="11"/>
        <v>1.7500000000000002</v>
      </c>
      <c r="F120">
        <f t="shared" si="15"/>
        <v>2.0500000000000003</v>
      </c>
      <c r="G120">
        <f t="shared" si="16"/>
        <v>1.45</v>
      </c>
      <c r="H120">
        <f t="shared" si="12"/>
        <v>0.41603466955579665</v>
      </c>
      <c r="I120">
        <f t="shared" si="13"/>
        <v>7359.698214095008</v>
      </c>
      <c r="J120">
        <f t="shared" si="17"/>
        <v>0.90491277035962</v>
      </c>
    </row>
    <row r="121" spans="4:10" ht="12.75">
      <c r="D121">
        <f t="shared" si="14"/>
        <v>0.6050000000000004</v>
      </c>
      <c r="E121">
        <f t="shared" si="11"/>
        <v>1.7525000000000002</v>
      </c>
      <c r="F121">
        <f t="shared" si="15"/>
        <v>2.0550000000000006</v>
      </c>
      <c r="G121">
        <f t="shared" si="16"/>
        <v>1.45</v>
      </c>
      <c r="H121">
        <f t="shared" si="12"/>
        <v>0.4198293607800653</v>
      </c>
      <c r="I121">
        <f t="shared" si="13"/>
        <v>7298.874261912404</v>
      </c>
      <c r="J121">
        <f t="shared" si="17"/>
        <v>0.9029735472445075</v>
      </c>
    </row>
    <row r="122" spans="4:10" ht="12.75">
      <c r="D122">
        <f t="shared" si="14"/>
        <v>0.6100000000000004</v>
      </c>
      <c r="E122">
        <f t="shared" si="11"/>
        <v>1.7550000000000001</v>
      </c>
      <c r="F122">
        <f t="shared" si="15"/>
        <v>2.0600000000000005</v>
      </c>
      <c r="G122">
        <f t="shared" si="16"/>
        <v>1.45</v>
      </c>
      <c r="H122">
        <f t="shared" si="12"/>
        <v>0.42362946912242705</v>
      </c>
      <c r="I122">
        <f t="shared" si="13"/>
        <v>7239.047423700008</v>
      </c>
      <c r="J122">
        <f t="shared" si="17"/>
        <v>0.9010739576272209</v>
      </c>
    </row>
    <row r="123" spans="4:10" ht="12.75">
      <c r="D123">
        <f t="shared" si="14"/>
        <v>0.6150000000000004</v>
      </c>
      <c r="E123">
        <f t="shared" si="11"/>
        <v>1.7575000000000003</v>
      </c>
      <c r="F123">
        <f t="shared" si="15"/>
        <v>2.0650000000000004</v>
      </c>
      <c r="G123">
        <f t="shared" si="16"/>
        <v>1.4500000000000002</v>
      </c>
      <c r="H123">
        <f t="shared" si="12"/>
        <v>0.42743499458288237</v>
      </c>
      <c r="I123">
        <f t="shared" si="13"/>
        <v>7180.193379604886</v>
      </c>
      <c r="J123">
        <f t="shared" si="17"/>
        <v>0.899213034837082</v>
      </c>
    </row>
    <row r="124" spans="4:10" ht="12.75">
      <c r="D124">
        <f t="shared" si="14"/>
        <v>0.6200000000000004</v>
      </c>
      <c r="E124">
        <f t="shared" si="11"/>
        <v>1.7600000000000002</v>
      </c>
      <c r="F124">
        <f t="shared" si="15"/>
        <v>2.0700000000000003</v>
      </c>
      <c r="G124">
        <f t="shared" si="16"/>
        <v>1.45</v>
      </c>
      <c r="H124">
        <f t="shared" si="12"/>
        <v>0.43124593716143045</v>
      </c>
      <c r="I124">
        <f t="shared" si="13"/>
        <v>7122.288594285491</v>
      </c>
      <c r="J124">
        <f t="shared" si="17"/>
        <v>0.8973898433863363</v>
      </c>
    </row>
    <row r="125" spans="4:10" ht="12.75">
      <c r="D125">
        <f t="shared" si="14"/>
        <v>0.6250000000000004</v>
      </c>
      <c r="E125">
        <f t="shared" si="11"/>
        <v>1.7625000000000002</v>
      </c>
      <c r="F125">
        <f t="shared" si="15"/>
        <v>2.075</v>
      </c>
      <c r="G125">
        <f t="shared" si="16"/>
        <v>1.45</v>
      </c>
      <c r="H125">
        <f t="shared" si="12"/>
        <v>0.4350622968580717</v>
      </c>
      <c r="I125">
        <f t="shared" si="13"/>
        <v>7065.310285531207</v>
      </c>
      <c r="J125">
        <f t="shared" si="17"/>
        <v>0.8956034777228388</v>
      </c>
    </row>
    <row r="126" spans="4:10" ht="12.75">
      <c r="D126">
        <f t="shared" si="14"/>
        <v>0.6300000000000004</v>
      </c>
      <c r="E126">
        <f t="shared" si="11"/>
        <v>1.7650000000000001</v>
      </c>
      <c r="F126">
        <f t="shared" si="15"/>
        <v>2.0800000000000005</v>
      </c>
      <c r="G126">
        <f t="shared" si="16"/>
        <v>1.45</v>
      </c>
      <c r="H126">
        <f t="shared" si="12"/>
        <v>0.4388840736728063</v>
      </c>
      <c r="I126">
        <f t="shared" si="13"/>
        <v>7009.2363943761975</v>
      </c>
      <c r="J126">
        <f t="shared" si="17"/>
        <v>0.8938530610421315</v>
      </c>
    </row>
    <row r="127" spans="4:10" ht="12.75">
      <c r="D127">
        <f t="shared" si="14"/>
        <v>0.6350000000000005</v>
      </c>
      <c r="E127">
        <f t="shared" si="11"/>
        <v>1.7675</v>
      </c>
      <c r="F127">
        <f t="shared" si="15"/>
        <v>2.0850000000000004</v>
      </c>
      <c r="G127">
        <f t="shared" si="16"/>
        <v>1.4499999999999997</v>
      </c>
      <c r="H127">
        <f t="shared" si="12"/>
        <v>0.44271126760563384</v>
      </c>
      <c r="I127">
        <f t="shared" si="13"/>
        <v>6954.045556625204</v>
      </c>
      <c r="J127">
        <f t="shared" si="17"/>
        <v>0.8921377441556441</v>
      </c>
    </row>
    <row r="128" spans="4:10" ht="12.75">
      <c r="D128">
        <f t="shared" si="14"/>
        <v>0.6400000000000005</v>
      </c>
      <c r="E128">
        <f t="shared" si="11"/>
        <v>1.7700000000000002</v>
      </c>
      <c r="F128">
        <f t="shared" si="15"/>
        <v>2.0900000000000003</v>
      </c>
      <c r="G128">
        <f t="shared" si="16"/>
        <v>1.45</v>
      </c>
      <c r="H128">
        <f t="shared" si="12"/>
        <v>0.446543878656555</v>
      </c>
      <c r="I128">
        <f t="shared" si="13"/>
        <v>6899.717075714069</v>
      </c>
      <c r="J128">
        <f t="shared" si="17"/>
        <v>0.8904567044119505</v>
      </c>
    </row>
    <row r="129" spans="4:10" ht="12.75">
      <c r="D129">
        <f t="shared" si="14"/>
        <v>0.6450000000000005</v>
      </c>
      <c r="E129">
        <f t="shared" si="11"/>
        <v>1.7725000000000002</v>
      </c>
      <c r="F129">
        <f t="shared" si="15"/>
        <v>2.0950000000000006</v>
      </c>
      <c r="G129">
        <f t="shared" si="16"/>
        <v>1.45</v>
      </c>
      <c r="H129">
        <f t="shared" si="12"/>
        <v>0.45038190682556906</v>
      </c>
      <c r="I129">
        <f t="shared" si="13"/>
        <v>6846.230896832565</v>
      </c>
      <c r="J129">
        <f t="shared" si="17"/>
        <v>0.8888091446681937</v>
      </c>
    </row>
    <row r="130" spans="4:10" ht="12.75">
      <c r="D130">
        <f t="shared" si="14"/>
        <v>0.6500000000000005</v>
      </c>
      <c r="E130">
        <f t="shared" si="11"/>
        <v>1.7750000000000001</v>
      </c>
      <c r="F130">
        <f t="shared" si="15"/>
        <v>2.1000000000000005</v>
      </c>
      <c r="G130">
        <f t="shared" si="16"/>
        <v>1.45</v>
      </c>
      <c r="H130">
        <f t="shared" si="12"/>
        <v>0.45422535211267634</v>
      </c>
      <c r="I130">
        <f t="shared" si="13"/>
        <v>6793.567582241545</v>
      </c>
      <c r="J130">
        <f t="shared" si="17"/>
        <v>0.8871942923089913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36" sqref="C36"/>
    </sheetView>
  </sheetViews>
  <sheetFormatPr defaultColWidth="9.140625" defaultRowHeight="12.75"/>
  <cols>
    <col min="2" max="2" width="33.421875" style="0" bestFit="1" customWidth="1"/>
    <col min="3" max="3" width="43.7109375" style="0" customWidth="1"/>
    <col min="4" max="4" width="47.140625" style="0" bestFit="1" customWidth="1"/>
  </cols>
  <sheetData>
    <row r="1" spans="1:4" ht="12.75">
      <c r="A1" t="s">
        <v>40</v>
      </c>
      <c r="B1" t="s">
        <v>19</v>
      </c>
      <c r="C1" t="s">
        <v>20</v>
      </c>
      <c r="D1" t="s">
        <v>74</v>
      </c>
    </row>
    <row r="3" spans="1:3" ht="12.75">
      <c r="A3" t="s">
        <v>41</v>
      </c>
      <c r="B3" t="s">
        <v>21</v>
      </c>
      <c r="C3" t="s">
        <v>22</v>
      </c>
    </row>
    <row r="5" spans="1:3" ht="12.75">
      <c r="A5" t="s">
        <v>42</v>
      </c>
      <c r="B5" t="s">
        <v>23</v>
      </c>
      <c r="C5" t="s">
        <v>25</v>
      </c>
    </row>
    <row r="7" spans="1:3" ht="12.75">
      <c r="A7" t="s">
        <v>43</v>
      </c>
      <c r="B7" t="s">
        <v>26</v>
      </c>
      <c r="C7" t="s">
        <v>27</v>
      </c>
    </row>
    <row r="9" spans="1:3" ht="12.75">
      <c r="A9" t="s">
        <v>44</v>
      </c>
      <c r="B9" t="s">
        <v>28</v>
      </c>
      <c r="C9" t="s">
        <v>9</v>
      </c>
    </row>
    <row r="11" spans="1:3" ht="12.75">
      <c r="A11" t="s">
        <v>45</v>
      </c>
      <c r="B11" t="s">
        <v>29</v>
      </c>
      <c r="C11" t="s">
        <v>5</v>
      </c>
    </row>
    <row r="13" spans="1:3" ht="12.75">
      <c r="A13" t="s">
        <v>46</v>
      </c>
      <c r="B13" t="s">
        <v>30</v>
      </c>
      <c r="C13" t="s">
        <v>57</v>
      </c>
    </row>
    <row r="15" spans="1:3" ht="12.75">
      <c r="A15" t="s">
        <v>47</v>
      </c>
      <c r="B15" t="s">
        <v>54</v>
      </c>
      <c r="C15" t="s">
        <v>31</v>
      </c>
    </row>
    <row r="17" spans="1:3" ht="12.75">
      <c r="A17" t="s">
        <v>48</v>
      </c>
      <c r="B17" t="s">
        <v>32</v>
      </c>
      <c r="C17" t="s">
        <v>33</v>
      </c>
    </row>
    <row r="19" spans="1:4" ht="12.75">
      <c r="A19" t="s">
        <v>49</v>
      </c>
      <c r="B19" t="s">
        <v>34</v>
      </c>
      <c r="C19" t="s">
        <v>38</v>
      </c>
      <c r="D19" t="s">
        <v>64</v>
      </c>
    </row>
    <row r="21" spans="1:4" ht="12.75">
      <c r="A21" t="s">
        <v>50</v>
      </c>
      <c r="B21" t="s">
        <v>35</v>
      </c>
      <c r="C21">
        <v>0.6882</v>
      </c>
      <c r="D21" t="s">
        <v>63</v>
      </c>
    </row>
    <row r="23" spans="1:4" ht="12.75">
      <c r="A23" t="s">
        <v>51</v>
      </c>
      <c r="B23" t="s">
        <v>36</v>
      </c>
      <c r="C23">
        <v>0.8686</v>
      </c>
      <c r="D23" t="s">
        <v>63</v>
      </c>
    </row>
    <row r="25" spans="1:4" ht="12.75">
      <c r="A25" t="s">
        <v>52</v>
      </c>
      <c r="B25" t="s">
        <v>37</v>
      </c>
      <c r="C25" t="s">
        <v>39</v>
      </c>
      <c r="D25" t="s">
        <v>65</v>
      </c>
    </row>
    <row r="27" spans="1:3" ht="12.75">
      <c r="A27" t="s">
        <v>53</v>
      </c>
      <c r="B27" t="s">
        <v>55</v>
      </c>
      <c r="C27" t="s">
        <v>56</v>
      </c>
    </row>
    <row r="29" spans="1:3" ht="12.75">
      <c r="A29" t="s">
        <v>58</v>
      </c>
      <c r="B29" t="s">
        <v>59</v>
      </c>
      <c r="C29" t="s">
        <v>8</v>
      </c>
    </row>
    <row r="31" spans="1:3" ht="12.75">
      <c r="A31" t="s">
        <v>60</v>
      </c>
      <c r="B31" t="s">
        <v>61</v>
      </c>
      <c r="C31" t="s">
        <v>62</v>
      </c>
    </row>
    <row r="33" spans="1:3" ht="12.75">
      <c r="A33" t="s">
        <v>66</v>
      </c>
      <c r="B33" t="s">
        <v>67</v>
      </c>
      <c r="C33" t="s">
        <v>68</v>
      </c>
    </row>
    <row r="35" spans="1:3" ht="12.75">
      <c r="A35" t="s">
        <v>69</v>
      </c>
      <c r="B35" t="s">
        <v>70</v>
      </c>
      <c r="C35" t="s">
        <v>77</v>
      </c>
    </row>
    <row r="37" spans="1:3" ht="12.75">
      <c r="A37" t="s">
        <v>71</v>
      </c>
      <c r="B37" t="s">
        <v>76</v>
      </c>
      <c r="C37" t="s">
        <v>72</v>
      </c>
    </row>
    <row r="39" spans="1:2" ht="12.75">
      <c r="A39" t="s">
        <v>73</v>
      </c>
      <c r="B39" t="s">
        <v>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rdannenb</dc:creator>
  <cp:keywords/>
  <dc:description/>
  <cp:lastModifiedBy>rdannenb</cp:lastModifiedBy>
  <dcterms:created xsi:type="dcterms:W3CDTF">2009-03-24T15:24:22Z</dcterms:created>
  <dcterms:modified xsi:type="dcterms:W3CDTF">2009-03-24T17:12:28Z</dcterms:modified>
  <cp:category/>
  <cp:version/>
  <cp:contentType/>
  <cp:contentStatus/>
</cp:coreProperties>
</file>