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0" yWindow="-15" windowWidth="38235" windowHeight="18120"/>
  </bookViews>
  <sheets>
    <sheet name="AA_AI_Filter" sheetId="1" r:id="rId1"/>
  </sheets>
  <definedNames>
    <definedName name="_xlnm.Print_Area" localSheetId="0">AA_AI_Filter!$A$1:$L$22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5" i="1"/>
</calcChain>
</file>

<file path=xl/sharedStrings.xml><?xml version="1.0" encoding="utf-8"?>
<sst xmlns="http://schemas.openxmlformats.org/spreadsheetml/2006/main" count="149" uniqueCount="106">
  <si>
    <t>C3_CH1, C3_CH2, C3_CH3, C3_CH4, C3_CH5, C3_CH6, C3_CH7, C3_CH8, C4_CH1, C4_CH2, C4_CH3, C4_CH4, C4_CH5, C4_CH6, C4_CH7, C4_CH8, C5_CH1, C5_CH2, C5_CH3, C5_CH4, C5_CH5, C5_CH6, C5_CH7, C5_CH8, C6_CH1, C6_CH2, C6_CH3, C6_CH4, C6_CH5, C6_CH6, C6_CH7, C6_CH8, C7_CH1, C7_CH2, C7_CH3, C7_CH4, C7_CH5, C7_CH6, C7_CH7, C7_CH8, C10_CH1, C10_CH2, C10_CH3, C10_CH4, C10_CH5, C10_CH6, C10_CH7, C10_CH8, C11_CH1, C11_CH2, C11_CH3, C11_CH4, C11_CH5, C11_CH6, C11_CH7, C11_CH8</t>
  </si>
  <si>
    <t>Solid Tantalum Chip Capacitor, Standard T491 Series - Industrial Grade</t>
  </si>
  <si>
    <t>X</t>
  </si>
  <si>
    <t>T491X</t>
  </si>
  <si>
    <t>THS4131ID</t>
  </si>
  <si>
    <t>296-10046-5-ND</t>
  </si>
  <si>
    <t>U1_CH1, U1_CH2, U1_CH3, U1_CH4, U1_CH5, U1_CH6, U1_CH7, U1_CH8</t>
  </si>
  <si>
    <t>THS4131</t>
  </si>
  <si>
    <t>D008_N</t>
  </si>
  <si>
    <t>TNPW12061K00BEEN</t>
  </si>
  <si>
    <t>Part Number</t>
  </si>
  <si>
    <t>Designator</t>
  </si>
  <si>
    <t>Value</t>
  </si>
  <si>
    <t>Comment</t>
  </si>
  <si>
    <t>Description</t>
  </si>
  <si>
    <t>Footprint</t>
  </si>
  <si>
    <t>LibRef</t>
  </si>
  <si>
    <t>26-60-4040</t>
  </si>
  <si>
    <t>P1</t>
  </si>
  <si>
    <t/>
  </si>
  <si>
    <t>67-1304</t>
  </si>
  <si>
    <t>DS1, DS2, DS3, DS4</t>
  </si>
  <si>
    <t>Green</t>
  </si>
  <si>
    <t>Typical RED GaAs LED</t>
  </si>
  <si>
    <t>LED-1</t>
  </si>
  <si>
    <t>LED1</t>
  </si>
  <si>
    <t>5016KCT-ND</t>
  </si>
  <si>
    <t>TNP10.0KACCT-ND</t>
  </si>
  <si>
    <t>R21_CH1, R21_CH2, R21_CH3, R21_CH4, R21_CH5, R21_CH6, R21_CH7, R21_CH8, R23_CH1, R23_CH2, R23_CH3, R23_CH4, R23_CH5, R23_CH6, R23_CH7, R23_CH8</t>
  </si>
  <si>
    <t>10K</t>
  </si>
  <si>
    <t>C1206</t>
  </si>
  <si>
    <t>TNPW120610R0BEEN</t>
  </si>
  <si>
    <t>R24_CH1, R24_CH2, R24_CH3, R24_CH4, R24_CH5, R24_CH6, R24_CH7, R24_CH8, R25_CH1, R25_CH2, R25_CH3, R25_CH4, R25_CH5, R25_CH6, R25_CH7, R25_CH8</t>
  </si>
  <si>
    <t>10</t>
  </si>
  <si>
    <t>TNPW1206499RBEEN</t>
  </si>
  <si>
    <t>RG32P499</t>
  </si>
  <si>
    <t>RNCS1206BKE10R</t>
  </si>
  <si>
    <t>RAD0.2W</t>
  </si>
  <si>
    <t>C1206C104J5RACTU</t>
  </si>
  <si>
    <t>TP1_CH1, TP1_CH2, TP1_CH3, TP1_CH4, TP1_CH5, TP1_CH6, TP1_CH7, TP1_CH8, TP2_CH1, TP2_CH2, TP2_CH3, TP2_CH4, TP2_CH5, TP2_CH6, TP2_CH7, TP2_CH8, TP3, TP4, TP5, TP6</t>
  </si>
  <si>
    <t>+15, -15, FilterNeg, FilterPos, GND</t>
  </si>
  <si>
    <t>Tie Point</t>
  </si>
  <si>
    <t>TP_SMT</t>
  </si>
  <si>
    <t>TIE_POINT</t>
  </si>
  <si>
    <t>788750-1</t>
  </si>
  <si>
    <t>J1, J2</t>
  </si>
  <si>
    <t>Receptacle Assembly, 9 Position, Right Angle, 8.08mm Series, Amplimite</t>
  </si>
  <si>
    <t>788754-1</t>
  </si>
  <si>
    <t>TNP100ACTR/TNP100ACCT</t>
    <phoneticPr fontId="1" type="noConversion"/>
  </si>
  <si>
    <t>Th</t>
    <phoneticPr fontId="1" type="noConversion"/>
  </si>
  <si>
    <t>Smt</t>
    <phoneticPr fontId="1" type="noConversion"/>
  </si>
  <si>
    <t>47uF, 35V</t>
  </si>
  <si>
    <t>Header 4H</t>
  </si>
  <si>
    <t>B32529C8472J</t>
  </si>
  <si>
    <t>TNPW120610K0BEEN</t>
  </si>
  <si>
    <t>Plug Assembly, Size 1, 9 Position, Right Angle, 8.08mm Series, Amplimite</t>
  </si>
  <si>
    <t>P2, P3</t>
  </si>
  <si>
    <t>Header, 4-Pin,</t>
  </si>
  <si>
    <t>HEADER4</t>
  </si>
  <si>
    <t>TNPW1206100RBEEA</t>
  </si>
  <si>
    <t>399-3821-1-ND</t>
  </si>
  <si>
    <t>R18_CH1, R18_CH2, R18_CH3, R18_CH4, R18_CH5, R18_CH6, R18_CH7, R18_CH8, R19_CH1, R19_CH2, R19_CH3, R19_CH4, R19_CH5, R19_CH6, R19_CH7, R19_CH8, R20_CH1, R20_CH2, R20_CH3, R20_CH4, R20_CH5, R20_CH6, R20_CH7, R20_CH8, R22_CH1, R22_CH2, R22_CH3, R22_CH4, R22_CH5, R22_CH6, R22_CH7, R22_CH8</t>
  </si>
  <si>
    <t>499</t>
  </si>
  <si>
    <t>WM4622-ND</t>
  </si>
  <si>
    <t>67-1304-ND</t>
  </si>
  <si>
    <t>A35113-ND</t>
  </si>
  <si>
    <t>399-1250-1-ND</t>
  </si>
  <si>
    <t>495-1258-ND</t>
  </si>
  <si>
    <t>C1_CH1, C1_CH2, C1_CH3, C1_CH4, C1_CH5, C1_CH6, C1_CH7, C1_CH8, C9_CH1, C9_CH2, C9_CH3, C9_CH4, C9_CH5, C9_CH6, C9_CH7, C9_CH8</t>
  </si>
  <si>
    <t>4.7nF</t>
  </si>
  <si>
    <t>Cap</t>
  </si>
  <si>
    <t>Capacitor</t>
  </si>
  <si>
    <t>TNP1.00K/71-TNPW12061K00</t>
    <phoneticPr fontId="1" type="noConversion"/>
  </si>
  <si>
    <t>A35109-ND/ 16M2765</t>
    <phoneticPr fontId="1" type="noConversion"/>
  </si>
  <si>
    <t>AD8622ARZ-ND</t>
    <phoneticPr fontId="1" type="noConversion"/>
  </si>
  <si>
    <t>C2_CH1, C2_CH2, C2_CH3, C2_CH4, C2_CH5, C2_CH6, C2_CH7, C2_CH8, C8_CH1, C8_CH2, C8_CH3, C8_CH4, C8_CH5, C8_CH6, C8_CH7, C8_CH8, C14_CH1, C14_CH2, C14_CH3, C14_CH4, C14_CH5, C14_CH6, C14_CH7, C14_CH8, C15_CH1, C15_CH2, C15_CH3, C15_CH4, C15_CH5, C15_CH6, C15_CH7, C15_CH8, C16_CH1, C16_CH2, C16_CH3, C16_CH4, C16_CH5, C16_CH6, C16_CH7, C16_CH8, C17_CH1, C17_CH2, C17_CH3, C17_CH4, C17_CH5, C17_CH6, C17_CH7, C17_CH8</t>
  </si>
  <si>
    <t>0.1uF</t>
  </si>
  <si>
    <t>1206, C1206</t>
  </si>
  <si>
    <t>CAP</t>
  </si>
  <si>
    <t>ECW-F4243HL</t>
  </si>
  <si>
    <t>24nF</t>
  </si>
  <si>
    <t>RAD-0.4L</t>
  </si>
  <si>
    <t>U2_CH1, U2_CH2, U2_CH3, U2_CH4, U2_CH5, U2_CH6, U2_CH7, U2_CH8, U3_CH1, U3_CH2, U3_CH3, U3_CH4, U3_CH5, U3_CH6, U3_CH7, U3_CH8</t>
  </si>
  <si>
    <t>LT1492</t>
  </si>
  <si>
    <t>High-Speed, Low-Power Dual Operational Amplifier</t>
  </si>
  <si>
    <t>R-8D_N</t>
  </si>
  <si>
    <t>AD826AR</t>
  </si>
  <si>
    <t>P2.00KFCT-ND</t>
  </si>
  <si>
    <t>R14, R15, R16, R17</t>
  </si>
  <si>
    <t>2K</t>
  </si>
  <si>
    <t>1206</t>
  </si>
  <si>
    <t>RES1</t>
  </si>
  <si>
    <t>Parts</t>
    <phoneticPr fontId="1" type="noConversion"/>
  </si>
  <si>
    <t>Qty</t>
    <phoneticPr fontId="1" type="noConversion"/>
  </si>
  <si>
    <t>Boards</t>
    <phoneticPr fontId="1" type="noConversion"/>
  </si>
  <si>
    <t>D070081v6 AA AI Filter Board</t>
    <phoneticPr fontId="1" type="noConversion"/>
  </si>
  <si>
    <t>P12061-ND</t>
    <phoneticPr fontId="0" type="noConversion"/>
  </si>
  <si>
    <t>R1_CH1, R1_CH2, R1_CH3, R1_CH4, R1_CH5, R1_CH6, R1_CH7, R1_CH8, R4_CH1, R4_CH2, R4_CH3, R4_CH4, R4_CH5, R4_CH6, R4_CH7, R4_CH8, R5_CH1, R5_CH2, R5_CH3, R5_CH4, R5_CH5, R5_CH6, R5_CH7, R5_CH8, R7_CH1, R7_CH2, R7_CH3, R7_CH4, R7_CH5, R7_CH6, R7_CH7, R7_CH8, R8_CH1, R8_CH2, R8_CH3, R8_CH4, R8_CH5, R8_CH6, R8_CH7, R8_CH8, R13_CH1, R13_CH2, R13_CH3, R13_CH4, R13_CH5, R13_CH6, R13_CH7, R13_CH8</t>
  </si>
  <si>
    <t>1K</t>
  </si>
  <si>
    <t>R2_CH1, R2_CH2, R2_CH3, R2_CH4, R2_CH5, R2_CH6, R2_CH7, R2_CH8, R3_CH1, R3_CH2, R3_CH3, R3_CH4, R3_CH5, R3_CH6, R3_CH7, R3_CH8, R6_CH1, R6_CH2, R6_CH3, R6_CH4, R6_CH5, R6_CH6, R6_CH7, R6_CH8, R9_CH1, R9_CH2, R9_CH3, R9_CH4, R9_CH5, R9_CH6, R9_CH7, R9_CH8, R10_CH1, R10_CH2, R10_CH3, R10_CH4, R10_CH5, R10_CH6, R10_CH7, R10_CH8, R11_CH1, R11_CH2, R11_CH3, R11_CH4, R11_CH5, R11_CH6, R11_CH7, R11_CH8, R12_CH1, R12_CH2, R12_CH3, R12_CH4, R12_CH5, R12_CH6, R12_CH7, R12_CH8</t>
  </si>
  <si>
    <t>100</t>
  </si>
  <si>
    <t>Res1</t>
  </si>
  <si>
    <t>Resistor</t>
  </si>
  <si>
    <t>T491X476K035AS</t>
  </si>
  <si>
    <t>C12, C13</t>
  </si>
  <si>
    <t>AD8622ARZ-ND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</si>
</sst>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name val="Verdana"/>
    </font>
    <font>
      <sz val="10"/>
      <color indexed="8"/>
      <name val="Arial"/>
    </font>
    <font>
      <b/>
      <sz val="14"/>
      <color indexed="8"/>
      <name val="Arial"/>
    </font>
    <font>
      <sz val="10"/>
      <name val="Arial"/>
    </font>
    <font>
      <b/>
      <sz val="12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1" xfId="0" quotePrefix="1" applyFont="1" applyBorder="1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2" borderId="1" xfId="0" quotePrefix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3" fontId="3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125" workbookViewId="0">
      <pane ySplit="3" topLeftCell="A4" activePane="bottomLeft" state="frozen"/>
      <selection pane="bottomLeft" activeCell="J30" sqref="J30"/>
    </sheetView>
  </sheetViews>
  <sheetFormatPr defaultColWidth="8.85546875" defaultRowHeight="12.75" x14ac:dyDescent="0.2"/>
  <cols>
    <col min="1" max="1" width="18.7109375" style="1" customWidth="1"/>
    <col min="2" max="2" width="14.42578125" style="1" customWidth="1"/>
    <col min="3" max="3" width="8.85546875" style="1" bestFit="1"/>
    <col min="4" max="7" width="14.42578125" style="1" customWidth="1"/>
    <col min="8" max="8" width="24.42578125" style="5" bestFit="1" customWidth="1"/>
    <col min="9" max="9" width="7.42578125" style="5" customWidth="1"/>
    <col min="10" max="10" width="5.140625" style="5" bestFit="1" customWidth="1"/>
    <col min="11" max="11" width="4.140625" style="5" bestFit="1" customWidth="1"/>
    <col min="12" max="13" width="8.85546875" style="5"/>
    <col min="14" max="16384" width="8.85546875" style="1"/>
  </cols>
  <sheetData>
    <row r="1" spans="1:13" s="3" customFormat="1" ht="18" x14ac:dyDescent="0.25">
      <c r="A1" s="23" t="s">
        <v>95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0"/>
    </row>
    <row r="2" spans="1:13" s="12" customFormat="1" ht="15.75" x14ac:dyDescent="0.25">
      <c r="A2" s="10" t="s">
        <v>10</v>
      </c>
      <c r="B2" s="10" t="s">
        <v>11</v>
      </c>
      <c r="C2" s="10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1" t="s">
        <v>92</v>
      </c>
      <c r="I2" s="11" t="s">
        <v>49</v>
      </c>
      <c r="J2" s="11" t="s">
        <v>50</v>
      </c>
      <c r="K2" s="11" t="s">
        <v>93</v>
      </c>
      <c r="L2" s="11" t="s">
        <v>94</v>
      </c>
      <c r="M2" s="21"/>
    </row>
    <row r="3" spans="1:13" s="15" customFormat="1" ht="15.75" x14ac:dyDescent="0.25">
      <c r="A3" s="13"/>
      <c r="B3" s="13"/>
      <c r="C3" s="13"/>
      <c r="D3" s="13"/>
      <c r="E3" s="13"/>
      <c r="F3" s="13"/>
      <c r="G3" s="13"/>
      <c r="H3" s="14"/>
      <c r="I3" s="14"/>
      <c r="J3" s="14"/>
      <c r="K3" s="14"/>
      <c r="L3" s="11">
        <v>112</v>
      </c>
      <c r="M3" s="22"/>
    </row>
    <row r="4" spans="1:13" s="15" customFormat="1" ht="15.75" x14ac:dyDescent="0.25">
      <c r="A4" s="13"/>
      <c r="B4" s="13"/>
      <c r="C4" s="13"/>
      <c r="D4" s="13"/>
      <c r="E4" s="13"/>
      <c r="F4" s="13"/>
      <c r="G4" s="13"/>
      <c r="H4" s="14"/>
      <c r="I4" s="14"/>
      <c r="J4" s="14"/>
      <c r="K4" s="14"/>
      <c r="L4" s="14"/>
      <c r="M4" s="22"/>
    </row>
    <row r="5" spans="1:13" x14ac:dyDescent="0.2">
      <c r="A5" s="2" t="s">
        <v>17</v>
      </c>
      <c r="B5" s="2" t="s">
        <v>18</v>
      </c>
      <c r="C5" s="2" t="s">
        <v>19</v>
      </c>
      <c r="D5" s="2" t="s">
        <v>52</v>
      </c>
      <c r="E5" s="2" t="s">
        <v>57</v>
      </c>
      <c r="F5" s="2" t="s">
        <v>58</v>
      </c>
      <c r="G5" s="2" t="s">
        <v>52</v>
      </c>
      <c r="H5" s="7" t="s">
        <v>63</v>
      </c>
      <c r="I5" s="7">
        <v>1</v>
      </c>
      <c r="J5" s="7"/>
      <c r="K5" s="4">
        <v>1</v>
      </c>
      <c r="L5" s="4">
        <f>ROUNDUP((((K5*$L$3)*10%)+K5*$L$3),0)</f>
        <v>124</v>
      </c>
    </row>
    <row r="6" spans="1:13" x14ac:dyDescent="0.2">
      <c r="A6" s="2" t="s">
        <v>20</v>
      </c>
      <c r="B6" s="2" t="s">
        <v>21</v>
      </c>
      <c r="C6" s="2" t="s">
        <v>19</v>
      </c>
      <c r="D6" s="2" t="s">
        <v>22</v>
      </c>
      <c r="E6" s="2" t="s">
        <v>23</v>
      </c>
      <c r="F6" s="2" t="s">
        <v>24</v>
      </c>
      <c r="G6" s="2" t="s">
        <v>25</v>
      </c>
      <c r="H6" s="7" t="s">
        <v>64</v>
      </c>
      <c r="I6" s="7">
        <v>4</v>
      </c>
      <c r="J6" s="7"/>
      <c r="K6" s="4">
        <v>4</v>
      </c>
      <c r="L6" s="4">
        <f t="shared" ref="L6:L21" si="0">ROUNDUP((((K6*$L$3)*10%)+K6*$L$3),0)</f>
        <v>493</v>
      </c>
    </row>
    <row r="7" spans="1:13" x14ac:dyDescent="0.2">
      <c r="A7" s="2" t="s">
        <v>26</v>
      </c>
      <c r="B7" s="2" t="s">
        <v>39</v>
      </c>
      <c r="C7" s="2" t="s">
        <v>19</v>
      </c>
      <c r="D7" s="2" t="s">
        <v>40</v>
      </c>
      <c r="E7" s="2" t="s">
        <v>41</v>
      </c>
      <c r="F7" s="2" t="s">
        <v>42</v>
      </c>
      <c r="G7" s="2" t="s">
        <v>43</v>
      </c>
      <c r="H7" s="8" t="s">
        <v>26</v>
      </c>
      <c r="I7" s="8"/>
      <c r="J7" s="8">
        <v>20</v>
      </c>
      <c r="K7" s="4">
        <v>20</v>
      </c>
      <c r="L7" s="4">
        <f t="shared" si="0"/>
        <v>2464</v>
      </c>
    </row>
    <row r="8" spans="1:13" x14ac:dyDescent="0.2">
      <c r="A8" s="2" t="s">
        <v>44</v>
      </c>
      <c r="B8" s="2" t="s">
        <v>45</v>
      </c>
      <c r="C8" s="2" t="s">
        <v>19</v>
      </c>
      <c r="D8" s="2" t="s">
        <v>44</v>
      </c>
      <c r="E8" s="2" t="s">
        <v>46</v>
      </c>
      <c r="F8" s="2" t="s">
        <v>44</v>
      </c>
      <c r="G8" s="2" t="s">
        <v>44</v>
      </c>
      <c r="H8" s="4" t="s">
        <v>73</v>
      </c>
      <c r="I8" s="4">
        <v>2</v>
      </c>
      <c r="K8" s="4">
        <v>2</v>
      </c>
      <c r="L8" s="4">
        <f t="shared" si="0"/>
        <v>247</v>
      </c>
    </row>
    <row r="9" spans="1:13" x14ac:dyDescent="0.2">
      <c r="A9" s="2" t="s">
        <v>47</v>
      </c>
      <c r="B9" s="2" t="s">
        <v>56</v>
      </c>
      <c r="C9" s="2" t="s">
        <v>19</v>
      </c>
      <c r="D9" s="2" t="s">
        <v>47</v>
      </c>
      <c r="E9" s="2" t="s">
        <v>55</v>
      </c>
      <c r="F9" s="2" t="s">
        <v>47</v>
      </c>
      <c r="G9" s="2" t="s">
        <v>47</v>
      </c>
      <c r="H9" s="7" t="s">
        <v>65</v>
      </c>
      <c r="I9" s="7">
        <v>2</v>
      </c>
      <c r="J9" s="16"/>
      <c r="K9" s="4">
        <v>2</v>
      </c>
      <c r="L9" s="4">
        <f t="shared" si="0"/>
        <v>247</v>
      </c>
    </row>
    <row r="10" spans="1:13" x14ac:dyDescent="0.2">
      <c r="A10" s="2" t="s">
        <v>53</v>
      </c>
      <c r="B10" s="2" t="s">
        <v>68</v>
      </c>
      <c r="C10" s="2" t="s">
        <v>69</v>
      </c>
      <c r="D10" s="2" t="s">
        <v>70</v>
      </c>
      <c r="E10" s="2" t="s">
        <v>71</v>
      </c>
      <c r="F10" s="2" t="s">
        <v>37</v>
      </c>
      <c r="G10" s="2" t="s">
        <v>70</v>
      </c>
      <c r="H10" s="4" t="s">
        <v>67</v>
      </c>
      <c r="I10" s="4">
        <v>16</v>
      </c>
      <c r="J10" s="17"/>
      <c r="K10" s="4">
        <v>16</v>
      </c>
      <c r="L10" s="4">
        <f t="shared" si="0"/>
        <v>1972</v>
      </c>
    </row>
    <row r="11" spans="1:13" x14ac:dyDescent="0.2">
      <c r="A11" s="2" t="s">
        <v>38</v>
      </c>
      <c r="B11" s="2" t="s">
        <v>75</v>
      </c>
      <c r="C11" s="2" t="s">
        <v>76</v>
      </c>
      <c r="D11" s="2" t="s">
        <v>76</v>
      </c>
      <c r="E11" s="2" t="s">
        <v>19</v>
      </c>
      <c r="F11" s="2" t="s">
        <v>77</v>
      </c>
      <c r="G11" s="2" t="s">
        <v>78</v>
      </c>
      <c r="H11" s="4" t="s">
        <v>66</v>
      </c>
      <c r="I11" s="4"/>
      <c r="J11" s="17">
        <v>48</v>
      </c>
      <c r="K11" s="4">
        <v>48</v>
      </c>
      <c r="L11" s="4">
        <f t="shared" si="0"/>
        <v>5914</v>
      </c>
    </row>
    <row r="12" spans="1:13" x14ac:dyDescent="0.2">
      <c r="A12" s="2" t="s">
        <v>79</v>
      </c>
      <c r="B12" s="2" t="s">
        <v>0</v>
      </c>
      <c r="C12" s="2" t="s">
        <v>80</v>
      </c>
      <c r="D12" s="2" t="s">
        <v>70</v>
      </c>
      <c r="E12" s="2" t="s">
        <v>71</v>
      </c>
      <c r="F12" s="2" t="s">
        <v>81</v>
      </c>
      <c r="G12" s="2" t="s">
        <v>70</v>
      </c>
      <c r="H12" s="7" t="s">
        <v>96</v>
      </c>
      <c r="I12" s="7">
        <v>56</v>
      </c>
      <c r="J12" s="16"/>
      <c r="K12" s="4">
        <v>56</v>
      </c>
      <c r="L12" s="4">
        <f t="shared" si="0"/>
        <v>6900</v>
      </c>
    </row>
    <row r="13" spans="1:13" x14ac:dyDescent="0.2">
      <c r="A13" s="2" t="s">
        <v>105</v>
      </c>
      <c r="B13" s="2" t="s">
        <v>82</v>
      </c>
      <c r="C13" s="2" t="s">
        <v>19</v>
      </c>
      <c r="D13" s="2" t="s">
        <v>83</v>
      </c>
      <c r="E13" s="2" t="s">
        <v>84</v>
      </c>
      <c r="F13" s="2" t="s">
        <v>85</v>
      </c>
      <c r="G13" s="2" t="s">
        <v>86</v>
      </c>
      <c r="H13" s="4" t="s">
        <v>74</v>
      </c>
      <c r="I13" s="4"/>
      <c r="J13" s="17">
        <v>16</v>
      </c>
      <c r="K13" s="4">
        <v>16</v>
      </c>
      <c r="L13" s="4">
        <f t="shared" si="0"/>
        <v>1972</v>
      </c>
    </row>
    <row r="14" spans="1:13" x14ac:dyDescent="0.2">
      <c r="A14" s="2" t="s">
        <v>87</v>
      </c>
      <c r="B14" s="2" t="s">
        <v>88</v>
      </c>
      <c r="C14" s="2" t="s">
        <v>19</v>
      </c>
      <c r="D14" s="2" t="s">
        <v>89</v>
      </c>
      <c r="E14" s="2" t="s">
        <v>19</v>
      </c>
      <c r="F14" s="2" t="s">
        <v>90</v>
      </c>
      <c r="G14" s="2" t="s">
        <v>91</v>
      </c>
      <c r="H14" s="6" t="s">
        <v>87</v>
      </c>
      <c r="I14" s="8"/>
      <c r="J14" s="18">
        <v>4</v>
      </c>
      <c r="K14" s="4">
        <v>4</v>
      </c>
      <c r="L14" s="4">
        <f t="shared" si="0"/>
        <v>493</v>
      </c>
    </row>
    <row r="15" spans="1:13" x14ac:dyDescent="0.2">
      <c r="A15" s="1" t="s">
        <v>59</v>
      </c>
      <c r="B15" s="2" t="s">
        <v>99</v>
      </c>
      <c r="C15" s="2" t="s">
        <v>100</v>
      </c>
      <c r="D15" s="2" t="s">
        <v>101</v>
      </c>
      <c r="E15" s="2" t="s">
        <v>102</v>
      </c>
      <c r="F15" s="2" t="s">
        <v>90</v>
      </c>
      <c r="G15" s="2" t="s">
        <v>101</v>
      </c>
      <c r="H15" s="4" t="s">
        <v>48</v>
      </c>
      <c r="I15" s="4"/>
      <c r="J15" s="17">
        <v>56</v>
      </c>
      <c r="K15" s="4">
        <v>56</v>
      </c>
      <c r="L15" s="4">
        <f t="shared" si="0"/>
        <v>6900</v>
      </c>
    </row>
    <row r="16" spans="1:13" x14ac:dyDescent="0.2">
      <c r="A16" s="2" t="s">
        <v>103</v>
      </c>
      <c r="B16" s="2" t="s">
        <v>104</v>
      </c>
      <c r="C16" s="2" t="s">
        <v>51</v>
      </c>
      <c r="D16" s="2" t="s">
        <v>51</v>
      </c>
      <c r="E16" s="2" t="s">
        <v>1</v>
      </c>
      <c r="F16" s="2" t="s">
        <v>2</v>
      </c>
      <c r="G16" s="2" t="s">
        <v>3</v>
      </c>
      <c r="H16" s="4" t="s">
        <v>60</v>
      </c>
      <c r="I16" s="4"/>
      <c r="J16" s="17">
        <v>2</v>
      </c>
      <c r="K16" s="4">
        <v>2</v>
      </c>
      <c r="L16" s="4">
        <f t="shared" si="0"/>
        <v>247</v>
      </c>
    </row>
    <row r="17" spans="1:12" x14ac:dyDescent="0.2">
      <c r="A17" s="2" t="s">
        <v>4</v>
      </c>
      <c r="B17" s="2" t="s">
        <v>6</v>
      </c>
      <c r="C17" s="2" t="s">
        <v>19</v>
      </c>
      <c r="D17" s="2" t="s">
        <v>7</v>
      </c>
      <c r="E17" s="2" t="s">
        <v>19</v>
      </c>
      <c r="F17" s="2" t="s">
        <v>8</v>
      </c>
      <c r="G17" s="2" t="s">
        <v>7</v>
      </c>
      <c r="H17" s="9" t="s">
        <v>5</v>
      </c>
      <c r="I17" s="9"/>
      <c r="J17" s="19">
        <v>8</v>
      </c>
      <c r="K17" s="4">
        <v>8</v>
      </c>
      <c r="L17" s="4">
        <f t="shared" si="0"/>
        <v>986</v>
      </c>
    </row>
    <row r="18" spans="1:12" x14ac:dyDescent="0.2">
      <c r="A18" s="2" t="s">
        <v>9</v>
      </c>
      <c r="B18" s="2" t="s">
        <v>97</v>
      </c>
      <c r="C18" s="2" t="s">
        <v>98</v>
      </c>
      <c r="D18" s="2" t="s">
        <v>101</v>
      </c>
      <c r="E18" s="2" t="s">
        <v>102</v>
      </c>
      <c r="F18" s="2" t="s">
        <v>90</v>
      </c>
      <c r="G18" s="2" t="s">
        <v>101</v>
      </c>
      <c r="H18" s="4" t="s">
        <v>72</v>
      </c>
      <c r="I18" s="4"/>
      <c r="J18" s="17">
        <v>48</v>
      </c>
      <c r="K18" s="4">
        <v>48</v>
      </c>
      <c r="L18" s="4">
        <f t="shared" si="0"/>
        <v>5914</v>
      </c>
    </row>
    <row r="19" spans="1:12" x14ac:dyDescent="0.2">
      <c r="A19" s="2" t="s">
        <v>54</v>
      </c>
      <c r="B19" s="2" t="s">
        <v>28</v>
      </c>
      <c r="C19" s="2" t="s">
        <v>29</v>
      </c>
      <c r="D19" s="2" t="s">
        <v>101</v>
      </c>
      <c r="E19" s="2" t="s">
        <v>102</v>
      </c>
      <c r="F19" s="2" t="s">
        <v>30</v>
      </c>
      <c r="G19" s="2" t="s">
        <v>101</v>
      </c>
      <c r="H19" s="5" t="s">
        <v>27</v>
      </c>
      <c r="I19" s="4"/>
      <c r="J19" s="17">
        <v>16</v>
      </c>
      <c r="K19" s="4">
        <v>16</v>
      </c>
      <c r="L19" s="4">
        <f t="shared" si="0"/>
        <v>1972</v>
      </c>
    </row>
    <row r="20" spans="1:12" x14ac:dyDescent="0.2">
      <c r="A20" s="2" t="s">
        <v>31</v>
      </c>
      <c r="B20" s="2" t="s">
        <v>32</v>
      </c>
      <c r="C20" s="2" t="s">
        <v>33</v>
      </c>
      <c r="D20" s="2" t="s">
        <v>101</v>
      </c>
      <c r="E20" s="2" t="s">
        <v>102</v>
      </c>
      <c r="F20" s="2" t="s">
        <v>30</v>
      </c>
      <c r="G20" s="2" t="s">
        <v>101</v>
      </c>
      <c r="H20" s="4" t="s">
        <v>36</v>
      </c>
      <c r="I20" s="4"/>
      <c r="J20" s="5">
        <v>16</v>
      </c>
      <c r="K20" s="4">
        <v>16</v>
      </c>
      <c r="L20" s="4">
        <f t="shared" si="0"/>
        <v>1972</v>
      </c>
    </row>
    <row r="21" spans="1:12" x14ac:dyDescent="0.2">
      <c r="A21" s="2" t="s">
        <v>34</v>
      </c>
      <c r="B21" s="2" t="s">
        <v>61</v>
      </c>
      <c r="C21" s="2" t="s">
        <v>62</v>
      </c>
      <c r="D21" s="2" t="s">
        <v>101</v>
      </c>
      <c r="E21" s="2" t="s">
        <v>102</v>
      </c>
      <c r="F21" s="2" t="s">
        <v>30</v>
      </c>
      <c r="G21" s="2" t="s">
        <v>101</v>
      </c>
      <c r="H21" s="4" t="s">
        <v>35</v>
      </c>
      <c r="I21" s="4"/>
      <c r="J21" s="4">
        <v>32</v>
      </c>
      <c r="K21" s="4">
        <v>32</v>
      </c>
      <c r="L21" s="4">
        <f t="shared" si="0"/>
        <v>3943</v>
      </c>
    </row>
  </sheetData>
  <mergeCells count="1">
    <mergeCell ref="A1:L1"/>
  </mergeCells>
  <phoneticPr fontId="1" type="noConversion"/>
  <pageMargins left="0.7" right="0.7" top="0.75" bottom="0.75" header="0.3" footer="0.3"/>
  <pageSetup paperSize="3" orientation="landscape" horizontalDpi="4294967292" verticalDpi="4294967292"/>
  <ignoredErrors>
    <ignoredError sqref="C15:C18 C19:C21 F14:F18" numberStoredAsText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AA_AI_Filter</vt:lpstr>
      <vt:lpstr>AA_AI_Filter!Print_Area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controls</dc:creator>
  <cp:lastModifiedBy>Ben Abbott</cp:lastModifiedBy>
  <cp:lastPrinted>2012-10-18T18:32:38Z</cp:lastPrinted>
  <dcterms:created xsi:type="dcterms:W3CDTF">2011-02-01T18:21:53Z</dcterms:created>
  <dcterms:modified xsi:type="dcterms:W3CDTF">2013-03-13T21:56:57Z</dcterms:modified>
</cp:coreProperties>
</file>