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3350" windowHeight="7200" tabRatio="733" activeTab="0"/>
  </bookViews>
  <sheets>
    <sheet name="scaled loss rate" sheetId="1" r:id="rId1"/>
  </sheets>
  <definedNames>
    <definedName name="_xlnm.Print_Area" localSheetId="0">'scaled loss rate'!$A$1:$I$22</definedName>
  </definedNames>
  <calcPr fullCalcOnLoad="1"/>
</workbook>
</file>

<file path=xl/sharedStrings.xml><?xml version="1.0" encoding="utf-8"?>
<sst xmlns="http://schemas.openxmlformats.org/spreadsheetml/2006/main" count="45" uniqueCount="40">
  <si>
    <t>Sample Test:</t>
  </si>
  <si>
    <t>absorption</t>
  </si>
  <si>
    <t>±</t>
  </si>
  <si>
    <t>ppm/yr</t>
  </si>
  <si>
    <t>1 sigma</t>
  </si>
  <si>
    <t>scatter</t>
  </si>
  <si>
    <t>max. normalized absorption</t>
  </si>
  <si>
    <t>max. normalized scatter</t>
  </si>
  <si>
    <t>units</t>
  </si>
  <si>
    <t>Scaled to LIGO:</t>
  </si>
  <si>
    <t>pumping speed ratio (test/LIGO)</t>
  </si>
  <si>
    <t>Quantity (units)</t>
  </si>
  <si>
    <t>max. absorption (ppm/yr)</t>
  </si>
  <si>
    <t>max. scatter (ppm/yr)</t>
  </si>
  <si>
    <t>LHO Diagonal</t>
  </si>
  <si>
    <t>LIGO Vacuum Volume</t>
  </si>
  <si>
    <t>LIGO ion pumping speed (liter/s)</t>
  </si>
  <si>
    <t>test  turbopump speed (liter/s)</t>
  </si>
  <si>
    <t>Vertex</t>
  </si>
  <si>
    <t>End</t>
  </si>
  <si>
    <t>Comments</t>
  </si>
  <si>
    <t>torr/liter/sec</t>
  </si>
  <si>
    <t>see E0900398 or PSI V049-1-078
for pump rates</t>
  </si>
  <si>
    <t>does not include cryo-pump and effective pumping from the Beam Tube</t>
  </si>
  <si>
    <t>Material under test:</t>
  </si>
  <si>
    <t>* Limit is &lt; 0.02 ppm/yr for a single source</t>
  </si>
  <si>
    <t>* Limit is &lt; 0.2 ppm/yr for a single source</t>
  </si>
  <si>
    <t>LIGO E-Document Number:</t>
  </si>
  <si>
    <t>small ion pump</t>
  </si>
  <si>
    <t>* The overall limit on contamination loss on optics for AdL is &lt; 0.5 ppm/yr absorption and &lt; 4 ppm/yr scatter from all sources, per Table 4 of the COC Design Requirements Document (T000127-v1). It is assumed that ~20 significant sources could contribute.</t>
  </si>
  <si>
    <t>E1000479-v1</t>
  </si>
  <si>
    <t>MasterBond EP30-2 glass slides</t>
  </si>
  <si>
    <t>6 microscope glass slides 7.5 X 2.0 cm with approx. 0.010 inch thick coating of Masterbond EP30-2 Epoxy.</t>
  </si>
  <si>
    <t>Epoxy was prepared with 10 parts A to 1 part B per manufactures instruction sheet and cured at room temperature for 24 Hrs. in the clean room.</t>
  </si>
  <si>
    <t>The epoxy did fully harden within 24 Hrs. to a smooth translucent white surface.</t>
  </si>
  <si>
    <t>cm2</t>
  </si>
  <si>
    <t>cm^2</t>
  </si>
  <si>
    <t>3 sigma</t>
  </si>
  <si>
    <t>ppm/yr/cm^2</t>
  </si>
  <si>
    <t>see E1000386-v1 for an estimate of amounts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</si>
</sst>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E+0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57" applyFont="1">
      <alignment/>
      <protection/>
    </xf>
    <xf numFmtId="0" fontId="17" fillId="0" borderId="0" xfId="57">
      <alignment/>
      <protection/>
    </xf>
    <xf numFmtId="0" fontId="17" fillId="0" borderId="0" xfId="57" applyAlignment="1">
      <alignment horizontal="center"/>
      <protection/>
    </xf>
    <xf numFmtId="0" fontId="17" fillId="0" borderId="10" xfId="57" applyBorder="1">
      <alignment/>
      <protection/>
    </xf>
    <xf numFmtId="0" fontId="17" fillId="0" borderId="10" xfId="57" applyBorder="1" applyAlignment="1">
      <alignment horizontal="center"/>
      <protection/>
    </xf>
    <xf numFmtId="11" fontId="17" fillId="0" borderId="10" xfId="57" applyNumberFormat="1" applyBorder="1">
      <alignment/>
      <protection/>
    </xf>
    <xf numFmtId="0" fontId="17" fillId="0" borderId="10" xfId="57" applyFont="1" applyBorder="1">
      <alignment/>
      <protection/>
    </xf>
    <xf numFmtId="0" fontId="17" fillId="0" borderId="11" xfId="57" applyFill="1" applyBorder="1">
      <alignment/>
      <protection/>
    </xf>
    <xf numFmtId="0" fontId="17" fillId="0" borderId="0" xfId="57" applyFont="1">
      <alignment/>
      <protection/>
    </xf>
    <xf numFmtId="0" fontId="17" fillId="0" borderId="0" xfId="57" applyAlignment="1">
      <alignment/>
      <protection/>
    </xf>
    <xf numFmtId="166" fontId="17" fillId="0" borderId="10" xfId="57" applyNumberFormat="1" applyBorder="1">
      <alignment/>
      <protection/>
    </xf>
    <xf numFmtId="0" fontId="17" fillId="0" borderId="10" xfId="57" applyFont="1" applyBorder="1" applyAlignment="1">
      <alignment wrapText="1"/>
      <protection/>
    </xf>
    <xf numFmtId="0" fontId="21" fillId="0" borderId="10" xfId="53" applyBorder="1" applyAlignment="1">
      <alignment wrapText="1"/>
    </xf>
    <xf numFmtId="165" fontId="17" fillId="4" borderId="10" xfId="57" applyNumberFormat="1" applyFill="1" applyBorder="1">
      <alignment/>
      <protection/>
    </xf>
    <xf numFmtId="0" fontId="17" fillId="4" borderId="10" xfId="57" applyFont="1" applyFill="1" applyBorder="1" applyAlignment="1">
      <alignment/>
      <protection/>
    </xf>
    <xf numFmtId="0" fontId="22" fillId="24" borderId="10" xfId="57" applyFont="1" applyFill="1" applyBorder="1" applyAlignment="1">
      <alignment horizontal="center"/>
      <protection/>
    </xf>
    <xf numFmtId="0" fontId="22" fillId="24" borderId="10" xfId="57" applyFont="1" applyFill="1" applyBorder="1">
      <alignment/>
      <protection/>
    </xf>
    <xf numFmtId="0" fontId="19" fillId="0" borderId="0" xfId="57" applyFont="1" applyAlignment="1">
      <alignment/>
      <protection/>
    </xf>
    <xf numFmtId="0" fontId="20" fillId="22" borderId="0" xfId="57" applyFont="1" applyFill="1" applyAlignment="1">
      <alignment horizontal="center"/>
      <protection/>
    </xf>
    <xf numFmtId="0" fontId="17" fillId="22" borderId="10" xfId="57" applyFill="1" applyBorder="1">
      <alignment/>
      <protection/>
    </xf>
    <xf numFmtId="0" fontId="17" fillId="22" borderId="10" xfId="57" applyFont="1" applyFill="1" applyBorder="1">
      <alignment/>
      <protection/>
    </xf>
    <xf numFmtId="0" fontId="17" fillId="0" borderId="10" xfId="57" applyFont="1" applyFill="1" applyBorder="1">
      <alignment/>
      <protection/>
    </xf>
    <xf numFmtId="0" fontId="17" fillId="0" borderId="10" xfId="57" applyFont="1" applyBorder="1" applyAlignment="1">
      <alignment horizontal="left"/>
      <protection/>
    </xf>
    <xf numFmtId="0" fontId="17" fillId="0" borderId="10" xfId="57" applyBorder="1" applyAlignment="1">
      <alignment horizontal="left"/>
      <protection/>
    </xf>
    <xf numFmtId="0" fontId="22" fillId="24" borderId="10" xfId="57" applyFont="1" applyFill="1" applyBorder="1" applyAlignment="1">
      <alignment horizontal="left"/>
      <protection/>
    </xf>
    <xf numFmtId="0" fontId="20" fillId="22" borderId="0" xfId="57" applyFont="1" applyFill="1" applyBorder="1" applyAlignment="1">
      <alignment horizontal="left"/>
      <protection/>
    </xf>
    <xf numFmtId="0" fontId="17" fillId="0" borderId="10" xfId="57" applyFont="1" applyFill="1" applyBorder="1" applyAlignment="1">
      <alignment horizontal="left"/>
      <protection/>
    </xf>
    <xf numFmtId="0" fontId="17" fillId="0" borderId="10" xfId="57" applyFill="1" applyBorder="1" applyAlignment="1">
      <alignment horizontal="left"/>
      <protection/>
    </xf>
    <xf numFmtId="0" fontId="21" fillId="0" borderId="0" xfId="53" applyFont="1" applyAlignment="1">
      <alignment horizontal="left" wrapText="1"/>
    </xf>
    <xf numFmtId="0" fontId="21" fillId="0" borderId="0" xfId="53" applyAlignment="1">
      <alignment horizontal="left" wrapText="1"/>
    </xf>
    <xf numFmtId="0" fontId="17" fillId="4" borderId="10" xfId="57" applyFont="1" applyFill="1" applyBorder="1" applyAlignment="1">
      <alignment horizontal="left"/>
      <protection/>
    </xf>
    <xf numFmtId="0" fontId="17" fillId="4" borderId="10" xfId="57" applyFill="1" applyBorder="1" applyAlignment="1">
      <alignment horizontal="left"/>
      <protection/>
    </xf>
    <xf numFmtId="11" fontId="24" fillId="0" borderId="0" xfId="0" applyNumberFormat="1" applyFont="1" applyAlignment="1">
      <alignment/>
    </xf>
    <xf numFmtId="1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ytox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11858" TargetMode="External" /><Relationship Id="rId2" Type="http://schemas.openxmlformats.org/officeDocument/2006/relationships/hyperlink" Target="https://dcc.ligo.org/cgi-bin/private/DocDB/ShowDocument?docid=707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L1" sqref="L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8.8515625" style="2" customWidth="1"/>
    <col min="4" max="4" width="11.28125" style="3" customWidth="1"/>
    <col min="5" max="5" width="11.57421875" style="2" customWidth="1"/>
    <col min="6" max="6" width="13.7109375" style="2" customWidth="1"/>
    <col min="7" max="7" width="9.140625" style="2" customWidth="1"/>
    <col min="8" max="8" width="38.00390625" style="2" customWidth="1"/>
    <col min="9" max="16384" width="9.140625" style="2" customWidth="1"/>
  </cols>
  <sheetData>
    <row r="1" spans="1:4" ht="12.75">
      <c r="A1" s="18" t="s">
        <v>27</v>
      </c>
      <c r="B1" s="18"/>
      <c r="C1" s="18"/>
      <c r="D1" s="19" t="s">
        <v>30</v>
      </c>
    </row>
    <row r="3" ht="12.75">
      <c r="A3" s="1" t="s">
        <v>0</v>
      </c>
    </row>
    <row r="4" spans="1:8" ht="12.75">
      <c r="A4" s="1"/>
      <c r="B4" s="25" t="s">
        <v>24</v>
      </c>
      <c r="C4" s="25"/>
      <c r="D4" s="26" t="s">
        <v>31</v>
      </c>
      <c r="E4" s="26"/>
      <c r="F4" s="26"/>
      <c r="G4" s="26"/>
      <c r="H4" s="26"/>
    </row>
    <row r="5" spans="2:7" ht="12.75">
      <c r="B5" s="27" t="s">
        <v>8</v>
      </c>
      <c r="C5" s="28"/>
      <c r="D5" s="28"/>
      <c r="E5" s="20">
        <v>90</v>
      </c>
      <c r="F5" s="21" t="s">
        <v>36</v>
      </c>
      <c r="G5" s="9"/>
    </row>
    <row r="6" spans="2:7" ht="12.75">
      <c r="B6" s="4" t="s">
        <v>1</v>
      </c>
      <c r="C6" s="4">
        <v>-0.7</v>
      </c>
      <c r="D6" s="5" t="s">
        <v>2</v>
      </c>
      <c r="E6" s="4">
        <v>0.2</v>
      </c>
      <c r="F6" s="4" t="s">
        <v>3</v>
      </c>
      <c r="G6" s="8" t="s">
        <v>4</v>
      </c>
    </row>
    <row r="7" spans="2:7" ht="12.75">
      <c r="B7" s="4" t="s">
        <v>5</v>
      </c>
      <c r="C7" s="4">
        <v>-2.6</v>
      </c>
      <c r="D7" s="5" t="s">
        <v>2</v>
      </c>
      <c r="E7" s="4">
        <v>1.1</v>
      </c>
      <c r="F7" s="4" t="s">
        <v>3</v>
      </c>
      <c r="G7" s="8" t="s">
        <v>4</v>
      </c>
    </row>
    <row r="8" spans="2:7" ht="12.75">
      <c r="B8" s="24" t="s">
        <v>6</v>
      </c>
      <c r="C8" s="24"/>
      <c r="D8" s="24"/>
      <c r="E8" s="6">
        <f>MAX(0,C6+3*E6)/E5</f>
        <v>0</v>
      </c>
      <c r="F8" s="22" t="s">
        <v>38</v>
      </c>
      <c r="G8" s="9" t="s">
        <v>37</v>
      </c>
    </row>
    <row r="9" spans="2:7" ht="12.75">
      <c r="B9" s="24" t="s">
        <v>7</v>
      </c>
      <c r="C9" s="24"/>
      <c r="D9" s="24"/>
      <c r="E9" s="6">
        <f>MAX(0,C7+3*E7)/E5</f>
        <v>0.00777777777777778</v>
      </c>
      <c r="F9" s="22" t="s">
        <v>38</v>
      </c>
      <c r="G9" s="9" t="s">
        <v>37</v>
      </c>
    </row>
    <row r="10" spans="2:7" ht="12.75">
      <c r="B10" s="23" t="s">
        <v>17</v>
      </c>
      <c r="C10" s="23"/>
      <c r="D10" s="23"/>
      <c r="E10" s="4">
        <v>8</v>
      </c>
      <c r="F10" s="7" t="s">
        <v>21</v>
      </c>
      <c r="G10" s="9" t="s">
        <v>28</v>
      </c>
    </row>
    <row r="12" ht="12.75">
      <c r="A12" s="1" t="s">
        <v>9</v>
      </c>
    </row>
    <row r="13" spans="1:8" ht="12.75">
      <c r="A13" s="1"/>
      <c r="B13" s="25" t="s">
        <v>15</v>
      </c>
      <c r="C13" s="25"/>
      <c r="D13" s="25"/>
      <c r="E13" s="16" t="s">
        <v>18</v>
      </c>
      <c r="F13" s="16" t="s">
        <v>14</v>
      </c>
      <c r="G13" s="16" t="s">
        <v>19</v>
      </c>
      <c r="H13" s="17" t="s">
        <v>20</v>
      </c>
    </row>
    <row r="14" spans="1:8" ht="30.75" customHeight="1">
      <c r="A14" s="1"/>
      <c r="B14" s="23" t="s">
        <v>11</v>
      </c>
      <c r="C14" s="23"/>
      <c r="D14" s="23"/>
      <c r="E14" s="20">
        <v>12.8</v>
      </c>
      <c r="F14" s="20">
        <v>19.2</v>
      </c>
      <c r="G14" s="20">
        <v>3.6</v>
      </c>
      <c r="H14" s="36" t="s">
        <v>39</v>
      </c>
    </row>
    <row r="15" spans="1:8" ht="30">
      <c r="A15" s="1"/>
      <c r="B15" s="23" t="s">
        <v>16</v>
      </c>
      <c r="C15" s="24"/>
      <c r="D15" s="24"/>
      <c r="E15" s="4">
        <f>4*1700</f>
        <v>6800</v>
      </c>
      <c r="F15" s="4">
        <f>4*1700</f>
        <v>6800</v>
      </c>
      <c r="G15" s="4">
        <v>1700</v>
      </c>
      <c r="H15" s="13" t="s">
        <v>22</v>
      </c>
    </row>
    <row r="16" spans="2:8" ht="25.5">
      <c r="B16" s="23" t="s">
        <v>10</v>
      </c>
      <c r="C16" s="24"/>
      <c r="D16" s="24"/>
      <c r="E16" s="11">
        <f>$E$10/E15</f>
        <v>0.001176470588235294</v>
      </c>
      <c r="F16" s="11">
        <f>$E$10/F15</f>
        <v>0.001176470588235294</v>
      </c>
      <c r="G16" s="11">
        <f>$E$10/G15</f>
        <v>0.004705882352941176</v>
      </c>
      <c r="H16" s="12" t="s">
        <v>23</v>
      </c>
    </row>
    <row r="17" spans="2:9" ht="12.75">
      <c r="B17" s="31" t="s">
        <v>12</v>
      </c>
      <c r="C17" s="32"/>
      <c r="D17" s="32"/>
      <c r="E17" s="14">
        <f>$E$8*E14*E16</f>
        <v>0</v>
      </c>
      <c r="F17" s="14">
        <f>$E$8*F14*F16</f>
        <v>0</v>
      </c>
      <c r="G17" s="14">
        <f>$E$8*G14*G16</f>
        <v>0</v>
      </c>
      <c r="H17" s="15" t="s">
        <v>25</v>
      </c>
      <c r="I17" s="10"/>
    </row>
    <row r="18" spans="2:9" ht="12.75">
      <c r="B18" s="31" t="s">
        <v>13</v>
      </c>
      <c r="C18" s="32"/>
      <c r="D18" s="32"/>
      <c r="E18" s="14">
        <f>$E$9*E14*E16</f>
        <v>0.00011712418300653598</v>
      </c>
      <c r="F18" s="14">
        <f>$E$9*F14*F16</f>
        <v>0.00017568627450980395</v>
      </c>
      <c r="G18" s="14">
        <f>$E$9*G14*G16</f>
        <v>0.00013176470588235296</v>
      </c>
      <c r="H18" s="15" t="s">
        <v>26</v>
      </c>
      <c r="I18" s="10"/>
    </row>
    <row r="21" spans="1:8" ht="46.5" customHeight="1">
      <c r="A21" s="29" t="s">
        <v>29</v>
      </c>
      <c r="B21" s="30"/>
      <c r="C21" s="30"/>
      <c r="D21" s="30"/>
      <c r="E21" s="30"/>
      <c r="F21" s="30"/>
      <c r="G21" s="30"/>
      <c r="H21" s="30"/>
    </row>
    <row r="23" ht="12.75">
      <c r="B23" s="33" t="s">
        <v>32</v>
      </c>
    </row>
    <row r="24" ht="12.75">
      <c r="B24" s="33" t="s">
        <v>33</v>
      </c>
    </row>
    <row r="25" ht="12.75">
      <c r="B25" s="33" t="s">
        <v>34</v>
      </c>
    </row>
    <row r="26" spans="2:3" ht="12.75">
      <c r="B26" s="34">
        <f>6*7.5*2</f>
        <v>90</v>
      </c>
      <c r="C26" s="35" t="s">
        <v>35</v>
      </c>
    </row>
    <row r="41" ht="12.75"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</sheetData>
  <mergeCells count="13">
    <mergeCell ref="A21:H21"/>
    <mergeCell ref="B8:D8"/>
    <mergeCell ref="B9:D9"/>
    <mergeCell ref="B16:D16"/>
    <mergeCell ref="B17:D17"/>
    <mergeCell ref="B18:D18"/>
    <mergeCell ref="B10:D10"/>
    <mergeCell ref="B15:D15"/>
    <mergeCell ref="B13:D13"/>
    <mergeCell ref="B14:D14"/>
    <mergeCell ref="B4:C4"/>
    <mergeCell ref="D4:H4"/>
    <mergeCell ref="B5:D5"/>
  </mergeCells>
  <hyperlinks>
    <hyperlink ref="A21:H21" r:id="rId1" display="* The overall limit on contamination loss on optics for AdL is &lt; 0.5 ppm/yr absorption and &lt; 4 ppm/yr scatter from all sources, per Table 4 of the COC Design Requirements Document (T000127-v1). It is assumed that ~20 sources could contribute."/>
    <hyperlink ref="H15" r:id="rId2" display="https://dcc.ligo.org/cgi-bin/private/DocDB/ShowDocument?docid=7075"/>
  </hyperlinks>
  <printOptions/>
  <pageMargins left="0.75" right="0.75" top="1" bottom="1" header="0.5" footer="0.5"/>
  <pageSetup fitToHeight="1" fitToWidth="1" horizontalDpi="600" verticalDpi="600" orientation="landscape" scale="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liyuan</dc:creator>
  <cp:keywords/>
  <dc:description/>
  <cp:lastModifiedBy>Dennis Coyne</cp:lastModifiedBy>
  <cp:lastPrinted>2010-09-27T03:23:08Z</cp:lastPrinted>
  <dcterms:created xsi:type="dcterms:W3CDTF">2010-04-03T00:35:43Z</dcterms:created>
  <dcterms:modified xsi:type="dcterms:W3CDTF">2010-09-27T03:24:42Z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