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15" windowWidth="28800" windowHeight="13485"/>
  </bookViews>
  <sheets>
    <sheet name="Contr_CO2_Laser" sheetId="1" r:id="rId1"/>
  </sheets>
  <definedNames>
    <definedName name="_xlnm.Print_Area" localSheetId="0">Contr_CO2_Laser!$A$1:$K$65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6" i="1" l="1"/>
  <c r="E68" i="1" l="1"/>
  <c r="F68" i="1"/>
  <c r="H67" i="1"/>
  <c r="H66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2" i="1"/>
  <c r="H33" i="1"/>
  <c r="H34" i="1"/>
  <c r="H35" i="1"/>
  <c r="H37" i="1"/>
  <c r="H40" i="1"/>
  <c r="H42" i="1"/>
  <c r="H44" i="1"/>
  <c r="H45" i="1"/>
  <c r="H47" i="1"/>
  <c r="H48" i="1"/>
  <c r="H49" i="1"/>
  <c r="H5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5" i="1"/>
</calcChain>
</file>

<file path=xl/sharedStrings.xml><?xml version="1.0" encoding="utf-8"?>
<sst xmlns="http://schemas.openxmlformats.org/spreadsheetml/2006/main" count="261" uniqueCount="195">
  <si>
    <t>RG32P510BCT-ND</t>
  </si>
  <si>
    <t>P0.0ECT-ND</t>
  </si>
  <si>
    <t>LM337TFS-ND</t>
  </si>
  <si>
    <t>497-1575-5-ND</t>
  </si>
  <si>
    <t>AD620ARZ-ND</t>
  </si>
  <si>
    <t>OP27GSZ-ND</t>
  </si>
  <si>
    <t>AD826ARZ-ND</t>
  </si>
  <si>
    <t>296-14891-1-ND</t>
  </si>
  <si>
    <t>296-14879-1-ND</t>
  </si>
  <si>
    <t>296-14875-1-ND</t>
  </si>
  <si>
    <t>AD790JRZ-ND</t>
  </si>
  <si>
    <t>Maxim</t>
  </si>
  <si>
    <t>MAX6192AESA+-ND</t>
  </si>
  <si>
    <t>D Connector 15_1_female</t>
  </si>
  <si>
    <t>BS170-ND</t>
  </si>
  <si>
    <t>450-1518-ND</t>
  </si>
  <si>
    <t>450-1004-ND</t>
  </si>
  <si>
    <t>450-1432-ND</t>
  </si>
  <si>
    <t>P330FCT-ND</t>
  </si>
  <si>
    <t>P47.0KFCT-ND</t>
  </si>
  <si>
    <t>P100FCT-ND</t>
  </si>
  <si>
    <t>P1.40KFCT-ND</t>
  </si>
  <si>
    <t>P220FCT-ND</t>
  </si>
  <si>
    <t>P120FCT-ND</t>
  </si>
  <si>
    <t>P1.33KFCT-ND</t>
  </si>
  <si>
    <t>P2.74KFCT-ND</t>
  </si>
  <si>
    <t>P249FCT-ND</t>
  </si>
  <si>
    <t>P750FCT-ND</t>
  </si>
  <si>
    <t>350-1768-ND</t>
  </si>
  <si>
    <t>A19431-ND</t>
  </si>
  <si>
    <t>WM2722-ND</t>
  </si>
  <si>
    <t>445-2282-1-ND</t>
  </si>
  <si>
    <t>1109FME-ND</t>
  </si>
  <si>
    <t>A32076-ND</t>
  </si>
  <si>
    <t>17EBH-015-S-AM-0-10-ND</t>
  </si>
  <si>
    <t>WM4622-ND</t>
  </si>
  <si>
    <t>D1, D2, D3, D4, D7, D8</t>
    <phoneticPr fontId="1" type="noConversion"/>
  </si>
  <si>
    <t>D9</t>
    <phoneticPr fontId="1" type="noConversion"/>
  </si>
  <si>
    <t>R60</t>
    <phoneticPr fontId="1" type="noConversion"/>
  </si>
  <si>
    <t>L20051-ND</t>
  </si>
  <si>
    <t>P499FCT-ND</t>
  </si>
  <si>
    <t>DigiKey</t>
    <phoneticPr fontId="1" type="noConversion"/>
  </si>
  <si>
    <t>A19430-ND</t>
  </si>
  <si>
    <t>178-309FFE-ND</t>
  </si>
  <si>
    <t>Boards</t>
    <phoneticPr fontId="1" type="noConversion"/>
  </si>
  <si>
    <t>Ordered</t>
    <phoneticPr fontId="1" type="noConversion"/>
  </si>
  <si>
    <t>Recv.</t>
    <phoneticPr fontId="1" type="noConversion"/>
  </si>
  <si>
    <t>B.O.</t>
    <phoneticPr fontId="1" type="noConversion"/>
  </si>
  <si>
    <t>Qty</t>
    <phoneticPr fontId="1" type="noConversion"/>
  </si>
  <si>
    <t>A32244-ND</t>
    <phoneticPr fontId="1" type="noConversion"/>
  </si>
  <si>
    <t>CRT1206-BY-1002ELFCT-ND</t>
    <phoneticPr fontId="1" type="noConversion"/>
  </si>
  <si>
    <t>TNP1.00KACCT-ND</t>
    <phoneticPr fontId="1" type="noConversion"/>
  </si>
  <si>
    <t>DG300ABWE+</t>
    <phoneticPr fontId="1" type="noConversion"/>
  </si>
  <si>
    <t>Comment</t>
  </si>
  <si>
    <t>Designator</t>
  </si>
  <si>
    <t>TP</t>
  </si>
  <si>
    <t>10uF</t>
  </si>
  <si>
    <t>C1, C2, C3, C4, C5, C6, C7, C8, C9</t>
  </si>
  <si>
    <t>1uF</t>
  </si>
  <si>
    <t>0.047uF</t>
  </si>
  <si>
    <t>C42, C120</t>
  </si>
  <si>
    <t>RB160</t>
  </si>
  <si>
    <t>Dual_MF_Db9</t>
  </si>
  <si>
    <t>J10</t>
  </si>
  <si>
    <t>D Connector 15</t>
  </si>
  <si>
    <t>J12</t>
  </si>
  <si>
    <t>J13, J14</t>
  </si>
  <si>
    <t>BNC</t>
  </si>
  <si>
    <t>P1</t>
  </si>
  <si>
    <t>Header 2</t>
  </si>
  <si>
    <t>P4, P5, P6, P8</t>
  </si>
  <si>
    <t>Dual_F_Db9</t>
  </si>
  <si>
    <t>P9</t>
  </si>
  <si>
    <t>Header 4</t>
  </si>
  <si>
    <t>P11</t>
  </si>
  <si>
    <t>P31</t>
  </si>
  <si>
    <t>Header 8</t>
  </si>
  <si>
    <t>Pxyz</t>
  </si>
  <si>
    <t>MOSFET-N</t>
  </si>
  <si>
    <t>Q1</t>
  </si>
  <si>
    <t>Quad_LED_GREEN</t>
  </si>
  <si>
    <t>QL1</t>
  </si>
  <si>
    <t>750</t>
  </si>
  <si>
    <t>R1</t>
  </si>
  <si>
    <t>249</t>
  </si>
  <si>
    <t>2.74K</t>
  </si>
  <si>
    <t>R3</t>
  </si>
  <si>
    <t>1.33K</t>
  </si>
  <si>
    <t>R5</t>
  </si>
  <si>
    <t>120</t>
  </si>
  <si>
    <t>R6</t>
  </si>
  <si>
    <t>220</t>
  </si>
  <si>
    <t>R7, R8, R19, R25, R31, R44</t>
  </si>
  <si>
    <t>not used</t>
  </si>
  <si>
    <t>R11, R41</t>
  </si>
  <si>
    <t>RPot</t>
  </si>
  <si>
    <t>255-1010-5-ND</t>
  </si>
  <si>
    <t>10K</t>
  </si>
  <si>
    <t>10</t>
  </si>
  <si>
    <t>1K</t>
  </si>
  <si>
    <t>100</t>
  </si>
  <si>
    <t>1.4K</t>
  </si>
  <si>
    <t>R26, R27, R53</t>
  </si>
  <si>
    <t>100K</t>
  </si>
  <si>
    <t>R51</t>
  </si>
  <si>
    <t>10K_Pot</t>
  </si>
  <si>
    <t>R102</t>
  </si>
  <si>
    <t>2K</t>
  </si>
  <si>
    <t>R107, R301, R304, R306</t>
  </si>
  <si>
    <t>R108</t>
  </si>
  <si>
    <t>47K</t>
  </si>
  <si>
    <t>R151</t>
  </si>
  <si>
    <t>0</t>
  </si>
  <si>
    <t>R308, R309, R310, R326, R329</t>
  </si>
  <si>
    <t>NU</t>
  </si>
  <si>
    <t>330</t>
  </si>
  <si>
    <t>R320, R321, R322</t>
  </si>
  <si>
    <t>500</t>
  </si>
  <si>
    <t>SMT</t>
    <phoneticPr fontId="1" type="noConversion"/>
  </si>
  <si>
    <t>TH</t>
    <phoneticPr fontId="1" type="noConversion"/>
  </si>
  <si>
    <t>478-1580-1-ND</t>
    <phoneticPr fontId="1" type="noConversion"/>
  </si>
  <si>
    <t>R323, R324, R325</t>
  </si>
  <si>
    <t>Relay</t>
  </si>
  <si>
    <t>SW-SPDT</t>
  </si>
  <si>
    <t>S1</t>
  </si>
  <si>
    <t>KEY (SW-SPDT)</t>
  </si>
  <si>
    <t>S2</t>
  </si>
  <si>
    <t>CLK (L to H)</t>
  </si>
  <si>
    <t>S22</t>
  </si>
  <si>
    <t>AD790JR</t>
  </si>
  <si>
    <t>U11, U41</t>
  </si>
  <si>
    <t>SN74LS04D</t>
  </si>
  <si>
    <t>U12, U102</t>
  </si>
  <si>
    <t>SN74LS08D</t>
  </si>
  <si>
    <t>U13, U101</t>
  </si>
  <si>
    <t>SN74LS32D</t>
  </si>
  <si>
    <t>U14</t>
  </si>
  <si>
    <t>OP27GS</t>
  </si>
  <si>
    <t>SN74ALS273DW</t>
  </si>
  <si>
    <t>U23</t>
  </si>
  <si>
    <t>DG300BWE</t>
  </si>
  <si>
    <t>U24</t>
  </si>
  <si>
    <t>Photocoupler</t>
  </si>
  <si>
    <t>U27</t>
  </si>
  <si>
    <t>AD826AR</t>
  </si>
  <si>
    <t>U33, U43, U54</t>
  </si>
  <si>
    <t>MAX6192</t>
  </si>
  <si>
    <t>U51</t>
  </si>
  <si>
    <t>AD620AR</t>
  </si>
  <si>
    <t>U53</t>
  </si>
  <si>
    <t>LM317T</t>
  </si>
  <si>
    <t>Ux, Uy</t>
  </si>
  <si>
    <t>LM337T</t>
  </si>
  <si>
    <t>Uz</t>
  </si>
  <si>
    <t>Vendor</t>
  </si>
  <si>
    <t>Part #</t>
  </si>
  <si>
    <t xml:space="preserve"> </t>
  </si>
  <si>
    <t>5016KDKR-ND</t>
  </si>
  <si>
    <t>DigiKey</t>
  </si>
  <si>
    <t>RB160L-40TE25CT-ND</t>
  </si>
  <si>
    <t>67-1321-ND</t>
  </si>
  <si>
    <t>67-1319-ND</t>
  </si>
  <si>
    <t>Stacked LED Green</t>
  </si>
  <si>
    <t>Stacked LED Red</t>
  </si>
  <si>
    <t>D6</t>
  </si>
  <si>
    <t xml:space="preserve">  D5</t>
  </si>
  <si>
    <t>PS2833-4-ND</t>
  </si>
  <si>
    <t>+5V, +15V, -15V, C_ROOM, ENABLE, GATE, GATE TOGGLE, GND1, GND2, L1_5, L2_5, T2_GND, T_GND, TEMP(+), TEMP(-), TP11, TP12, TP13, TP21, TP41, TP42, TP51, TP52</t>
  </si>
  <si>
    <t>RNCS1206BKE10R0CT-ND</t>
  </si>
  <si>
    <t>R16, R17, R18</t>
  </si>
  <si>
    <t>C11, C12, C22, C23, C31, C32, C33, C34, C35, C36, C41, C43, C44, C45, C46, C51, C52, C53, C54, C55, C56, C211, C301, C311, C312</t>
  </si>
  <si>
    <t>47uF</t>
  </si>
  <si>
    <t>C21</t>
  </si>
  <si>
    <t>445-8047-1-ND</t>
  </si>
  <si>
    <t>U21, U31, U32, U42, U52, U61</t>
  </si>
  <si>
    <t>399-3766-1-ND</t>
  </si>
  <si>
    <t>R2, R4, R22</t>
  </si>
  <si>
    <t>R12, R34, R35, R36, R37, R42, R52, R56, R57, R58, R59, R101, R103, R112, R113, R116, R118, R119, R307</t>
  </si>
  <si>
    <t>D1101835v5 Flow Meter/ Laser Interlock Control Board</t>
  </si>
  <si>
    <t>P2.00KFCT-ND</t>
  </si>
  <si>
    <t>20K</t>
  </si>
  <si>
    <t>R115</t>
  </si>
  <si>
    <t>R117</t>
  </si>
  <si>
    <t>P20.0KFCT-ND</t>
  </si>
  <si>
    <t>5.10K</t>
  </si>
  <si>
    <t>P5.10KFCT-ND</t>
  </si>
  <si>
    <t>R41</t>
  </si>
  <si>
    <t>500K</t>
  </si>
  <si>
    <t>3296W-504LF-ND</t>
  </si>
  <si>
    <t>R21, R13</t>
  </si>
  <si>
    <t>R43</t>
  </si>
  <si>
    <t xml:space="preserve"> P4.87KBCCT-ND</t>
  </si>
  <si>
    <t>4.87K</t>
  </si>
  <si>
    <t>R23, R45, R311, R312, R327, R328</t>
  </si>
  <si>
    <t>R14, R15, R24, R32, R33, R46, R302, R303, R305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</si>
</sst>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color indexed="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3" fillId="2" borderId="1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/>
    <xf numFmtId="0" fontId="5" fillId="0" borderId="1" xfId="0" quotePrefix="1" applyFont="1" applyBorder="1" applyAlignment="1">
      <alignment horizontal="center"/>
    </xf>
    <xf numFmtId="0" fontId="5" fillId="3" borderId="1" xfId="0" quotePrefix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3" fillId="2" borderId="1" xfId="0" quotePrefix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quotePrefix="1" applyFont="1" applyFill="1" applyBorder="1" applyAlignment="1">
      <alignment horizontal="center" wrapText="1"/>
    </xf>
    <xf numFmtId="0" fontId="5" fillId="3" borderId="1" xfId="0" quotePrefix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="125" workbookViewId="0">
      <pane ySplit="3" topLeftCell="A30" activePane="bottomLeft" state="frozen"/>
      <selection pane="bottomLeft" activeCell="G34" sqref="G34"/>
    </sheetView>
  </sheetViews>
  <sheetFormatPr defaultColWidth="8.85546875" defaultRowHeight="12.75" x14ac:dyDescent="0.2"/>
  <cols>
    <col min="1" max="1" width="20.85546875" style="1" bestFit="1" customWidth="1"/>
    <col min="2" max="2" width="32.5703125" style="27" customWidth="1"/>
    <col min="3" max="3" width="45.28515625" style="1" customWidth="1"/>
    <col min="4" max="4" width="8" style="1" bestFit="1" customWidth="1"/>
    <col min="5" max="5" width="5.7109375" style="1" bestFit="1" customWidth="1"/>
    <col min="6" max="6" width="4" style="1" bestFit="1" customWidth="1"/>
    <col min="7" max="7" width="6.42578125" style="1" customWidth="1"/>
    <col min="8" max="8" width="12.7109375" style="4" customWidth="1"/>
    <col min="9" max="11" width="8.85546875" style="4"/>
    <col min="12" max="16384" width="8.85546875" style="1"/>
  </cols>
  <sheetData>
    <row r="1" spans="1:11" ht="18" x14ac:dyDescent="0.25">
      <c r="A1" s="29" t="s">
        <v>178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0" customFormat="1" ht="15.75" x14ac:dyDescent="0.25">
      <c r="A2" s="8" t="s">
        <v>53</v>
      </c>
      <c r="B2" s="23" t="s">
        <v>54</v>
      </c>
      <c r="C2" s="9" t="s">
        <v>155</v>
      </c>
      <c r="D2" s="9" t="s">
        <v>154</v>
      </c>
      <c r="E2" s="9" t="s">
        <v>118</v>
      </c>
      <c r="F2" s="9" t="s">
        <v>119</v>
      </c>
      <c r="G2" s="9" t="s">
        <v>48</v>
      </c>
      <c r="H2" s="9" t="s">
        <v>44</v>
      </c>
      <c r="I2" s="9" t="s">
        <v>45</v>
      </c>
      <c r="J2" s="9" t="s">
        <v>46</v>
      </c>
      <c r="K2" s="9" t="s">
        <v>47</v>
      </c>
    </row>
    <row r="3" spans="1:11" s="7" customFormat="1" ht="15.75" x14ac:dyDescent="0.25">
      <c r="A3" s="5"/>
      <c r="B3" s="21"/>
      <c r="C3" s="6"/>
      <c r="D3" s="6"/>
      <c r="E3" s="6"/>
      <c r="F3" s="6"/>
      <c r="G3" s="5"/>
      <c r="H3" s="9">
        <v>9</v>
      </c>
      <c r="I3" s="6"/>
      <c r="J3" s="6"/>
      <c r="K3" s="6"/>
    </row>
    <row r="4" spans="1:11" s="7" customFormat="1" ht="15.75" x14ac:dyDescent="0.25">
      <c r="A4" s="5"/>
      <c r="B4" s="21"/>
      <c r="C4" s="6"/>
      <c r="D4" s="6"/>
      <c r="E4" s="6"/>
      <c r="F4" s="6"/>
      <c r="G4" s="5"/>
      <c r="H4" s="11"/>
      <c r="I4" s="6"/>
      <c r="J4" s="6"/>
      <c r="K4" s="6"/>
    </row>
    <row r="5" spans="1:11" ht="76.5" x14ac:dyDescent="0.2">
      <c r="A5" s="2" t="s">
        <v>55</v>
      </c>
      <c r="B5" s="22" t="s">
        <v>167</v>
      </c>
      <c r="C5" s="14" t="s">
        <v>157</v>
      </c>
      <c r="D5" s="3" t="s">
        <v>158</v>
      </c>
      <c r="E5" s="3">
        <v>23</v>
      </c>
      <c r="F5" s="3"/>
      <c r="G5" s="3">
        <v>23</v>
      </c>
      <c r="H5" s="3">
        <f>ROUNDUP((((G5*$H$3)*10%)+G5*$H$3),0)</f>
        <v>228</v>
      </c>
      <c r="I5" s="3">
        <v>300</v>
      </c>
      <c r="J5" s="3"/>
      <c r="K5" s="3"/>
    </row>
    <row r="6" spans="1:11" x14ac:dyDescent="0.2">
      <c r="A6" s="2" t="s">
        <v>56</v>
      </c>
      <c r="B6" s="22" t="s">
        <v>57</v>
      </c>
      <c r="C6" s="3" t="s">
        <v>175</v>
      </c>
      <c r="D6" s="3" t="s">
        <v>158</v>
      </c>
      <c r="E6" s="3"/>
      <c r="F6" s="3">
        <v>9</v>
      </c>
      <c r="G6" s="3">
        <v>9</v>
      </c>
      <c r="H6" s="3">
        <f t="shared" ref="H6:H67" si="0">ROUNDUP((((G6*$H$3)*10%)+G6*$H$3),0)</f>
        <v>90</v>
      </c>
      <c r="I6" s="3">
        <v>150</v>
      </c>
      <c r="J6" s="3"/>
      <c r="K6" s="3"/>
    </row>
    <row r="7" spans="1:11" ht="51" x14ac:dyDescent="0.2">
      <c r="A7" s="2" t="s">
        <v>58</v>
      </c>
      <c r="B7" s="22" t="s">
        <v>170</v>
      </c>
      <c r="C7" s="14" t="s">
        <v>120</v>
      </c>
      <c r="D7" s="3" t="s">
        <v>158</v>
      </c>
      <c r="E7" s="3">
        <v>25</v>
      </c>
      <c r="F7" s="3"/>
      <c r="G7" s="3">
        <v>26</v>
      </c>
      <c r="H7" s="3">
        <f t="shared" si="0"/>
        <v>258</v>
      </c>
      <c r="I7" s="3">
        <v>258</v>
      </c>
      <c r="J7" s="3"/>
      <c r="K7" s="3"/>
    </row>
    <row r="8" spans="1:11" x14ac:dyDescent="0.2">
      <c r="A8" s="2" t="s">
        <v>59</v>
      </c>
      <c r="B8" s="22" t="s">
        <v>60</v>
      </c>
      <c r="C8" s="4" t="s">
        <v>31</v>
      </c>
      <c r="D8" s="3" t="s">
        <v>158</v>
      </c>
      <c r="E8" s="3">
        <v>2</v>
      </c>
      <c r="F8" s="3"/>
      <c r="G8" s="3">
        <v>2</v>
      </c>
      <c r="H8" s="3">
        <f t="shared" si="0"/>
        <v>20</v>
      </c>
      <c r="I8" s="3">
        <v>33</v>
      </c>
      <c r="J8" s="3"/>
      <c r="K8" s="3"/>
    </row>
    <row r="9" spans="1:11" x14ac:dyDescent="0.2">
      <c r="A9" s="2" t="s">
        <v>171</v>
      </c>
      <c r="B9" s="22" t="s">
        <v>172</v>
      </c>
      <c r="C9" s="3" t="s">
        <v>173</v>
      </c>
      <c r="D9" s="3"/>
      <c r="E9" s="3"/>
      <c r="F9" s="3"/>
      <c r="G9" s="3"/>
      <c r="H9" s="3"/>
      <c r="I9" s="3"/>
      <c r="J9" s="3"/>
      <c r="K9" s="3"/>
    </row>
    <row r="10" spans="1:11" x14ac:dyDescent="0.2">
      <c r="A10" s="2" t="s">
        <v>61</v>
      </c>
      <c r="B10" s="22" t="s">
        <v>36</v>
      </c>
      <c r="C10" s="3" t="s">
        <v>159</v>
      </c>
      <c r="D10" s="3" t="s">
        <v>158</v>
      </c>
      <c r="E10" s="3">
        <v>6</v>
      </c>
      <c r="F10" s="3"/>
      <c r="G10" s="3">
        <v>6</v>
      </c>
      <c r="H10" s="3">
        <f t="shared" si="0"/>
        <v>60</v>
      </c>
      <c r="I10" s="3">
        <v>100</v>
      </c>
      <c r="J10" s="3"/>
      <c r="K10" s="3"/>
    </row>
    <row r="11" spans="1:11" x14ac:dyDescent="0.2">
      <c r="A11" s="2" t="s">
        <v>162</v>
      </c>
      <c r="B11" s="24" t="s">
        <v>164</v>
      </c>
      <c r="C11" s="4" t="s">
        <v>160</v>
      </c>
      <c r="D11" s="3" t="s">
        <v>158</v>
      </c>
      <c r="E11" s="3"/>
      <c r="F11" s="3">
        <v>1</v>
      </c>
      <c r="G11" s="3">
        <v>1</v>
      </c>
      <c r="H11" s="3">
        <f t="shared" si="0"/>
        <v>10</v>
      </c>
      <c r="I11" s="3">
        <v>17</v>
      </c>
      <c r="J11" s="3"/>
      <c r="K11" s="3"/>
    </row>
    <row r="12" spans="1:11" x14ac:dyDescent="0.2">
      <c r="A12" s="2" t="s">
        <v>163</v>
      </c>
      <c r="B12" s="24" t="s">
        <v>165</v>
      </c>
      <c r="C12" s="3" t="s">
        <v>161</v>
      </c>
      <c r="D12" s="3" t="s">
        <v>158</v>
      </c>
      <c r="E12" s="3"/>
      <c r="F12" s="3">
        <v>1</v>
      </c>
      <c r="G12" s="3">
        <v>1</v>
      </c>
      <c r="H12" s="3">
        <f t="shared" si="0"/>
        <v>10</v>
      </c>
      <c r="I12" s="3">
        <v>17</v>
      </c>
      <c r="J12" s="3"/>
      <c r="K12" s="3"/>
    </row>
    <row r="13" spans="1:11" x14ac:dyDescent="0.2">
      <c r="A13" s="2" t="s">
        <v>62</v>
      </c>
      <c r="B13" s="22" t="s">
        <v>63</v>
      </c>
      <c r="C13" s="3" t="s">
        <v>32</v>
      </c>
      <c r="D13" s="3" t="s">
        <v>158</v>
      </c>
      <c r="E13" s="3"/>
      <c r="F13" s="3">
        <v>1</v>
      </c>
      <c r="G13" s="3">
        <v>1</v>
      </c>
      <c r="H13" s="3">
        <f t="shared" si="0"/>
        <v>10</v>
      </c>
      <c r="I13" s="3">
        <v>16</v>
      </c>
      <c r="J13" s="3"/>
      <c r="K13" s="3"/>
    </row>
    <row r="14" spans="1:11" x14ac:dyDescent="0.2">
      <c r="A14" s="2" t="s">
        <v>13</v>
      </c>
      <c r="B14" s="22" t="s">
        <v>65</v>
      </c>
      <c r="C14" s="3" t="s">
        <v>33</v>
      </c>
      <c r="D14" s="3" t="s">
        <v>158</v>
      </c>
      <c r="E14" s="3"/>
      <c r="F14" s="3">
        <v>1</v>
      </c>
      <c r="G14" s="3">
        <v>1</v>
      </c>
      <c r="H14" s="3">
        <f t="shared" si="0"/>
        <v>10</v>
      </c>
      <c r="I14" s="3">
        <v>24</v>
      </c>
      <c r="J14" s="3"/>
      <c r="K14" s="3"/>
    </row>
    <row r="15" spans="1:11" x14ac:dyDescent="0.2">
      <c r="A15" s="2" t="s">
        <v>64</v>
      </c>
      <c r="B15" s="22" t="s">
        <v>66</v>
      </c>
      <c r="C15" s="4" t="s">
        <v>34</v>
      </c>
      <c r="D15" s="3" t="s">
        <v>158</v>
      </c>
      <c r="E15" s="3"/>
      <c r="F15" s="3">
        <v>2</v>
      </c>
      <c r="G15" s="3">
        <v>2</v>
      </c>
      <c r="H15" s="3">
        <f t="shared" si="0"/>
        <v>20</v>
      </c>
      <c r="I15" s="3">
        <v>28</v>
      </c>
      <c r="J15" s="3"/>
      <c r="K15" s="3"/>
    </row>
    <row r="16" spans="1:11" x14ac:dyDescent="0.2">
      <c r="A16" s="2" t="s">
        <v>67</v>
      </c>
      <c r="B16" s="22" t="s">
        <v>68</v>
      </c>
      <c r="C16" s="14" t="s">
        <v>49</v>
      </c>
      <c r="D16" s="3" t="s">
        <v>158</v>
      </c>
      <c r="E16" s="3"/>
      <c r="F16" s="3">
        <v>1</v>
      </c>
      <c r="G16" s="3">
        <v>1</v>
      </c>
      <c r="H16" s="3">
        <f t="shared" si="0"/>
        <v>10</v>
      </c>
      <c r="I16" s="3">
        <v>17</v>
      </c>
      <c r="J16" s="3"/>
      <c r="K16" s="3"/>
    </row>
    <row r="17" spans="1:11" x14ac:dyDescent="0.2">
      <c r="A17" s="2" t="s">
        <v>69</v>
      </c>
      <c r="B17" s="22" t="s">
        <v>70</v>
      </c>
      <c r="C17" s="2" t="s">
        <v>30</v>
      </c>
      <c r="D17" s="3" t="s">
        <v>158</v>
      </c>
      <c r="E17" s="3"/>
      <c r="F17" s="3">
        <v>4</v>
      </c>
      <c r="G17" s="3">
        <v>4</v>
      </c>
      <c r="H17" s="3">
        <f t="shared" si="0"/>
        <v>40</v>
      </c>
      <c r="I17" s="3">
        <v>66</v>
      </c>
      <c r="J17" s="3"/>
      <c r="K17" s="3"/>
    </row>
    <row r="18" spans="1:11" x14ac:dyDescent="0.2">
      <c r="A18" s="2" t="s">
        <v>71</v>
      </c>
      <c r="B18" s="22" t="s">
        <v>72</v>
      </c>
      <c r="C18" s="3" t="s">
        <v>43</v>
      </c>
      <c r="D18" s="3" t="s">
        <v>158</v>
      </c>
      <c r="E18" s="3"/>
      <c r="F18" s="3">
        <v>1</v>
      </c>
      <c r="G18" s="3">
        <v>1</v>
      </c>
      <c r="H18" s="3">
        <f t="shared" si="0"/>
        <v>10</v>
      </c>
      <c r="I18" s="3">
        <v>17</v>
      </c>
      <c r="J18" s="3"/>
      <c r="K18" s="3"/>
    </row>
    <row r="19" spans="1:11" x14ac:dyDescent="0.2">
      <c r="A19" s="2" t="s">
        <v>73</v>
      </c>
      <c r="B19" s="22" t="s">
        <v>74</v>
      </c>
      <c r="C19" s="3" t="s">
        <v>35</v>
      </c>
      <c r="D19" s="3" t="s">
        <v>158</v>
      </c>
      <c r="E19" s="3"/>
      <c r="F19" s="3">
        <v>1</v>
      </c>
      <c r="G19" s="3">
        <v>1</v>
      </c>
      <c r="H19" s="3">
        <f t="shared" si="0"/>
        <v>10</v>
      </c>
      <c r="I19" s="3">
        <v>17</v>
      </c>
      <c r="J19" s="3"/>
      <c r="K19" s="3"/>
    </row>
    <row r="20" spans="1:11" x14ac:dyDescent="0.2">
      <c r="A20" s="2" t="s">
        <v>69</v>
      </c>
      <c r="B20" s="22" t="s">
        <v>75</v>
      </c>
      <c r="C20" s="4" t="s">
        <v>42</v>
      </c>
      <c r="D20" s="3" t="s">
        <v>158</v>
      </c>
      <c r="E20" s="3"/>
      <c r="F20" s="3">
        <v>1</v>
      </c>
      <c r="G20" s="3">
        <v>1</v>
      </c>
      <c r="H20" s="3">
        <f t="shared" si="0"/>
        <v>10</v>
      </c>
      <c r="I20" s="3">
        <v>17</v>
      </c>
      <c r="J20" s="3"/>
      <c r="K20" s="3"/>
    </row>
    <row r="21" spans="1:11" x14ac:dyDescent="0.2">
      <c r="A21" s="2" t="s">
        <v>76</v>
      </c>
      <c r="B21" s="22" t="s">
        <v>77</v>
      </c>
      <c r="C21" s="2" t="s">
        <v>29</v>
      </c>
      <c r="D21" s="3" t="s">
        <v>158</v>
      </c>
      <c r="E21" s="3"/>
      <c r="F21" s="3">
        <v>1</v>
      </c>
      <c r="G21" s="3">
        <v>1</v>
      </c>
      <c r="H21" s="3">
        <f t="shared" si="0"/>
        <v>10</v>
      </c>
      <c r="I21" s="3">
        <v>17</v>
      </c>
      <c r="J21" s="3"/>
      <c r="K21" s="3"/>
    </row>
    <row r="22" spans="1:11" x14ac:dyDescent="0.2">
      <c r="A22" s="2" t="s">
        <v>78</v>
      </c>
      <c r="B22" s="22" t="s">
        <v>79</v>
      </c>
      <c r="C22" s="3" t="s">
        <v>14</v>
      </c>
      <c r="D22" s="3" t="s">
        <v>158</v>
      </c>
      <c r="E22" s="3"/>
      <c r="F22" s="3">
        <v>1</v>
      </c>
      <c r="G22" s="3">
        <v>1</v>
      </c>
      <c r="H22" s="3">
        <f t="shared" si="0"/>
        <v>10</v>
      </c>
      <c r="I22" s="3">
        <v>17</v>
      </c>
      <c r="J22" s="3"/>
      <c r="K22" s="3"/>
    </row>
    <row r="23" spans="1:11" x14ac:dyDescent="0.2">
      <c r="A23" s="2" t="s">
        <v>80</v>
      </c>
      <c r="B23" s="22" t="s">
        <v>81</v>
      </c>
      <c r="C23" s="3" t="s">
        <v>28</v>
      </c>
      <c r="D23" s="3" t="s">
        <v>158</v>
      </c>
      <c r="E23" s="3"/>
      <c r="F23" s="3">
        <v>1</v>
      </c>
      <c r="G23" s="3">
        <v>1</v>
      </c>
      <c r="H23" s="3">
        <f t="shared" si="0"/>
        <v>10</v>
      </c>
      <c r="I23" s="3">
        <v>17</v>
      </c>
      <c r="J23" s="3"/>
      <c r="K23" s="3"/>
    </row>
    <row r="24" spans="1:11" x14ac:dyDescent="0.2">
      <c r="A24" s="2" t="s">
        <v>82</v>
      </c>
      <c r="B24" s="22" t="s">
        <v>83</v>
      </c>
      <c r="C24" s="3" t="s">
        <v>27</v>
      </c>
      <c r="D24" s="3" t="s">
        <v>158</v>
      </c>
      <c r="E24" s="3">
        <v>1</v>
      </c>
      <c r="F24" s="3"/>
      <c r="G24" s="3">
        <v>1</v>
      </c>
      <c r="H24" s="3">
        <f t="shared" si="0"/>
        <v>10</v>
      </c>
      <c r="I24" s="3">
        <v>17</v>
      </c>
      <c r="J24" s="3"/>
      <c r="K24" s="3"/>
    </row>
    <row r="25" spans="1:11" x14ac:dyDescent="0.2">
      <c r="A25" s="2" t="s">
        <v>84</v>
      </c>
      <c r="B25" s="22" t="s">
        <v>176</v>
      </c>
      <c r="C25" s="4" t="s">
        <v>26</v>
      </c>
      <c r="D25" s="3" t="s">
        <v>158</v>
      </c>
      <c r="E25" s="3">
        <v>3</v>
      </c>
      <c r="F25" s="3"/>
      <c r="G25" s="3">
        <v>2</v>
      </c>
      <c r="H25" s="3">
        <f t="shared" si="0"/>
        <v>20</v>
      </c>
      <c r="I25" s="3">
        <v>33</v>
      </c>
      <c r="J25" s="3"/>
      <c r="K25" s="3"/>
    </row>
    <row r="26" spans="1:11" x14ac:dyDescent="0.2">
      <c r="A26" s="2" t="s">
        <v>85</v>
      </c>
      <c r="B26" s="22" t="s">
        <v>86</v>
      </c>
      <c r="C26" s="3" t="s">
        <v>25</v>
      </c>
      <c r="D26" s="3" t="s">
        <v>158</v>
      </c>
      <c r="E26" s="3">
        <v>1</v>
      </c>
      <c r="F26" s="3"/>
      <c r="G26" s="3">
        <v>1</v>
      </c>
      <c r="H26" s="3">
        <f t="shared" si="0"/>
        <v>10</v>
      </c>
      <c r="I26" s="3">
        <v>17</v>
      </c>
      <c r="J26" s="3"/>
      <c r="K26" s="3"/>
    </row>
    <row r="27" spans="1:11" x14ac:dyDescent="0.2">
      <c r="A27" s="2" t="s">
        <v>87</v>
      </c>
      <c r="B27" s="22" t="s">
        <v>88</v>
      </c>
      <c r="C27" s="4" t="s">
        <v>24</v>
      </c>
      <c r="D27" s="3" t="s">
        <v>158</v>
      </c>
      <c r="E27" s="3">
        <v>1</v>
      </c>
      <c r="F27" s="3"/>
      <c r="G27" s="3">
        <v>1</v>
      </c>
      <c r="H27" s="3">
        <f t="shared" si="0"/>
        <v>10</v>
      </c>
      <c r="I27" s="3">
        <v>17</v>
      </c>
      <c r="J27" s="3"/>
      <c r="K27" s="3"/>
    </row>
    <row r="28" spans="1:11" x14ac:dyDescent="0.2">
      <c r="A28" s="2" t="s">
        <v>89</v>
      </c>
      <c r="B28" s="22" t="s">
        <v>90</v>
      </c>
      <c r="C28" s="3" t="s">
        <v>23</v>
      </c>
      <c r="D28" s="3" t="s">
        <v>158</v>
      </c>
      <c r="E28" s="3">
        <v>1</v>
      </c>
      <c r="F28" s="3"/>
      <c r="G28" s="3">
        <v>1</v>
      </c>
      <c r="H28" s="3">
        <f t="shared" si="0"/>
        <v>10</v>
      </c>
      <c r="I28" s="3">
        <v>17</v>
      </c>
      <c r="J28" s="3"/>
      <c r="K28" s="3"/>
    </row>
    <row r="29" spans="1:11" x14ac:dyDescent="0.2">
      <c r="A29" s="2" t="s">
        <v>91</v>
      </c>
      <c r="B29" s="22" t="s">
        <v>92</v>
      </c>
      <c r="C29" s="4" t="s">
        <v>22</v>
      </c>
      <c r="D29" s="3" t="s">
        <v>158</v>
      </c>
      <c r="E29" s="3">
        <v>6</v>
      </c>
      <c r="F29" s="3"/>
      <c r="G29" s="3">
        <v>6</v>
      </c>
      <c r="H29" s="3">
        <f t="shared" si="0"/>
        <v>60</v>
      </c>
      <c r="I29" s="3">
        <v>100</v>
      </c>
      <c r="J29" s="3"/>
      <c r="K29" s="3"/>
    </row>
    <row r="30" spans="1:11" x14ac:dyDescent="0.2">
      <c r="A30" s="12" t="s">
        <v>93</v>
      </c>
      <c r="B30" s="25" t="s">
        <v>94</v>
      </c>
      <c r="C30" s="12" t="s">
        <v>95</v>
      </c>
      <c r="D30" s="13" t="s">
        <v>158</v>
      </c>
      <c r="E30" s="13"/>
      <c r="F30" s="13"/>
      <c r="G30" s="13">
        <v>2</v>
      </c>
      <c r="H30" s="13">
        <v>0</v>
      </c>
      <c r="I30" s="13"/>
      <c r="J30" s="13"/>
      <c r="K30" s="13"/>
    </row>
    <row r="31" spans="1:11" ht="15" x14ac:dyDescent="0.25">
      <c r="A31" s="2" t="s">
        <v>187</v>
      </c>
      <c r="B31" s="22" t="s">
        <v>186</v>
      </c>
      <c r="C31" t="s">
        <v>188</v>
      </c>
      <c r="D31" s="3" t="s">
        <v>158</v>
      </c>
      <c r="E31" s="3"/>
      <c r="F31" s="3">
        <v>1</v>
      </c>
      <c r="G31" s="3">
        <v>1</v>
      </c>
      <c r="H31" s="3"/>
      <c r="I31" s="3"/>
      <c r="J31" s="3"/>
      <c r="K31" s="3"/>
    </row>
    <row r="32" spans="1:11" ht="51" x14ac:dyDescent="0.2">
      <c r="A32" s="2" t="s">
        <v>97</v>
      </c>
      <c r="B32" s="22" t="s">
        <v>177</v>
      </c>
      <c r="C32" s="3" t="s">
        <v>50</v>
      </c>
      <c r="D32" s="3" t="s">
        <v>158</v>
      </c>
      <c r="E32" s="3">
        <v>19</v>
      </c>
      <c r="F32" s="3"/>
      <c r="G32" s="3">
        <v>19</v>
      </c>
      <c r="H32" s="3">
        <f t="shared" si="0"/>
        <v>189</v>
      </c>
      <c r="I32" s="3">
        <v>290</v>
      </c>
      <c r="J32" s="3"/>
      <c r="K32" s="3"/>
    </row>
    <row r="33" spans="1:11" x14ac:dyDescent="0.2">
      <c r="A33" s="2" t="s">
        <v>98</v>
      </c>
      <c r="B33" s="22" t="s">
        <v>189</v>
      </c>
      <c r="C33" s="3" t="s">
        <v>168</v>
      </c>
      <c r="D33" s="3" t="s">
        <v>158</v>
      </c>
      <c r="E33" s="3">
        <v>3</v>
      </c>
      <c r="F33" s="3"/>
      <c r="G33" s="3">
        <v>3</v>
      </c>
      <c r="H33" s="3">
        <f t="shared" si="0"/>
        <v>30</v>
      </c>
      <c r="I33" s="3">
        <v>40</v>
      </c>
      <c r="J33" s="3"/>
      <c r="K33" s="3"/>
    </row>
    <row r="34" spans="1:11" ht="25.5" x14ac:dyDescent="0.2">
      <c r="A34" s="2" t="s">
        <v>99</v>
      </c>
      <c r="B34" s="22" t="s">
        <v>194</v>
      </c>
      <c r="C34" s="3" t="s">
        <v>51</v>
      </c>
      <c r="D34" s="3" t="s">
        <v>158</v>
      </c>
      <c r="E34" s="3">
        <v>9</v>
      </c>
      <c r="F34" s="3"/>
      <c r="G34" s="3">
        <v>9</v>
      </c>
      <c r="H34" s="3">
        <f t="shared" si="0"/>
        <v>90</v>
      </c>
      <c r="I34" s="3">
        <v>170</v>
      </c>
      <c r="J34" s="3"/>
      <c r="K34" s="3"/>
    </row>
    <row r="35" spans="1:11" x14ac:dyDescent="0.2">
      <c r="A35" s="2" t="s">
        <v>100</v>
      </c>
      <c r="B35" s="22" t="s">
        <v>169</v>
      </c>
      <c r="C35" s="16" t="s">
        <v>20</v>
      </c>
      <c r="D35" s="3" t="s">
        <v>158</v>
      </c>
      <c r="E35" s="3">
        <v>3</v>
      </c>
      <c r="F35" s="3"/>
      <c r="G35" s="3">
        <v>4</v>
      </c>
      <c r="H35" s="3">
        <f t="shared" si="0"/>
        <v>40</v>
      </c>
      <c r="I35" s="3">
        <v>60</v>
      </c>
      <c r="J35" s="3"/>
      <c r="K35" s="3"/>
    </row>
    <row r="36" spans="1:11" x14ac:dyDescent="0.2">
      <c r="A36" s="2" t="s">
        <v>184</v>
      </c>
      <c r="B36" s="22" t="s">
        <v>190</v>
      </c>
      <c r="C36" s="28" t="s">
        <v>185</v>
      </c>
      <c r="D36" s="3" t="s">
        <v>158</v>
      </c>
      <c r="E36" s="3">
        <v>1</v>
      </c>
      <c r="F36" s="3"/>
      <c r="G36" s="3">
        <v>1</v>
      </c>
      <c r="H36" s="3">
        <f t="shared" ref="H36" si="1">ROUNDUP((((G36*$H$3)*10%)+G36*$H$3),0)</f>
        <v>10</v>
      </c>
      <c r="I36" s="3">
        <v>17</v>
      </c>
      <c r="J36" s="3"/>
      <c r="K36" s="3"/>
    </row>
    <row r="37" spans="1:11" x14ac:dyDescent="0.2">
      <c r="A37" s="2" t="s">
        <v>101</v>
      </c>
      <c r="B37" s="22" t="s">
        <v>102</v>
      </c>
      <c r="C37" s="4" t="s">
        <v>21</v>
      </c>
      <c r="D37" s="3" t="s">
        <v>158</v>
      </c>
      <c r="E37" s="3">
        <v>3</v>
      </c>
      <c r="F37" s="3"/>
      <c r="G37" s="3">
        <v>3</v>
      </c>
      <c r="H37" s="3">
        <f t="shared" si="0"/>
        <v>30</v>
      </c>
      <c r="I37" s="3">
        <v>50</v>
      </c>
      <c r="J37" s="3"/>
      <c r="K37" s="3"/>
    </row>
    <row r="38" spans="1:11" x14ac:dyDescent="0.2">
      <c r="A38" s="12" t="s">
        <v>103</v>
      </c>
      <c r="B38" s="25" t="s">
        <v>104</v>
      </c>
      <c r="C38" s="15" t="s">
        <v>95</v>
      </c>
      <c r="D38" s="13" t="s">
        <v>158</v>
      </c>
      <c r="E38" s="13"/>
      <c r="F38" s="13"/>
      <c r="G38" s="13">
        <v>1</v>
      </c>
      <c r="H38" s="13">
        <v>0</v>
      </c>
      <c r="I38" s="13"/>
      <c r="J38" s="13"/>
      <c r="K38" s="13"/>
    </row>
    <row r="39" spans="1:11" x14ac:dyDescent="0.2">
      <c r="A39" s="12" t="s">
        <v>105</v>
      </c>
      <c r="B39" s="25" t="s">
        <v>106</v>
      </c>
      <c r="C39" s="15" t="s">
        <v>95</v>
      </c>
      <c r="D39" s="13" t="s">
        <v>158</v>
      </c>
      <c r="E39" s="13"/>
      <c r="F39" s="13"/>
      <c r="G39" s="13">
        <v>1</v>
      </c>
      <c r="H39" s="13">
        <v>0</v>
      </c>
      <c r="I39" s="13"/>
      <c r="J39" s="13"/>
      <c r="K39" s="13"/>
    </row>
    <row r="40" spans="1:11" x14ac:dyDescent="0.2">
      <c r="A40" s="2" t="s">
        <v>107</v>
      </c>
      <c r="B40" s="22" t="s">
        <v>108</v>
      </c>
      <c r="C40" s="4" t="s">
        <v>179</v>
      </c>
      <c r="D40" s="3" t="s">
        <v>158</v>
      </c>
      <c r="E40" s="3">
        <v>4</v>
      </c>
      <c r="F40" s="3"/>
      <c r="G40" s="3">
        <v>4</v>
      </c>
      <c r="H40" s="3">
        <f t="shared" si="0"/>
        <v>40</v>
      </c>
      <c r="I40" s="3">
        <v>100</v>
      </c>
      <c r="J40" s="3"/>
      <c r="K40" s="3"/>
    </row>
    <row r="41" spans="1:11" x14ac:dyDescent="0.2">
      <c r="A41" s="12" t="s">
        <v>93</v>
      </c>
      <c r="B41" s="25" t="s">
        <v>109</v>
      </c>
      <c r="C41" s="15" t="s">
        <v>95</v>
      </c>
      <c r="D41" s="13" t="s">
        <v>158</v>
      </c>
      <c r="E41" s="13"/>
      <c r="F41" s="13"/>
      <c r="G41" s="13">
        <v>1</v>
      </c>
      <c r="H41" s="13">
        <v>0</v>
      </c>
      <c r="I41" s="13"/>
      <c r="J41" s="13"/>
      <c r="K41" s="13"/>
    </row>
    <row r="42" spans="1:11" x14ac:dyDescent="0.2">
      <c r="A42" s="2" t="s">
        <v>192</v>
      </c>
      <c r="B42" s="22" t="s">
        <v>181</v>
      </c>
      <c r="C42" s="3" t="s">
        <v>191</v>
      </c>
      <c r="D42" s="3" t="s">
        <v>158</v>
      </c>
      <c r="E42" s="3">
        <v>2</v>
      </c>
      <c r="F42" s="3"/>
      <c r="G42" s="3">
        <v>2</v>
      </c>
      <c r="H42" s="3">
        <f t="shared" si="0"/>
        <v>20</v>
      </c>
      <c r="I42" s="3">
        <v>33</v>
      </c>
      <c r="J42" s="3"/>
      <c r="K42" s="3"/>
    </row>
    <row r="43" spans="1:11" x14ac:dyDescent="0.2">
      <c r="A43" s="2" t="s">
        <v>180</v>
      </c>
      <c r="B43" s="22" t="s">
        <v>182</v>
      </c>
      <c r="C43" s="4" t="s">
        <v>183</v>
      </c>
      <c r="D43" s="3" t="s">
        <v>158</v>
      </c>
      <c r="E43" s="3">
        <v>1</v>
      </c>
      <c r="F43" s="3"/>
      <c r="G43" s="3">
        <v>1</v>
      </c>
      <c r="H43" s="3"/>
      <c r="I43" s="3"/>
      <c r="J43" s="3"/>
      <c r="K43" s="3"/>
    </row>
    <row r="44" spans="1:11" x14ac:dyDescent="0.2">
      <c r="A44" s="2" t="s">
        <v>110</v>
      </c>
      <c r="B44" s="22" t="s">
        <v>111</v>
      </c>
      <c r="C44" s="4" t="s">
        <v>19</v>
      </c>
      <c r="D44" s="3" t="s">
        <v>158</v>
      </c>
      <c r="E44" s="3">
        <v>1</v>
      </c>
      <c r="F44" s="3"/>
      <c r="G44" s="3">
        <v>1</v>
      </c>
      <c r="H44" s="3">
        <f t="shared" si="0"/>
        <v>10</v>
      </c>
      <c r="I44" s="3">
        <v>17</v>
      </c>
      <c r="J44" s="3"/>
      <c r="K44" s="3"/>
    </row>
    <row r="45" spans="1:11" x14ac:dyDescent="0.2">
      <c r="A45" s="2" t="s">
        <v>112</v>
      </c>
      <c r="B45" s="22" t="s">
        <v>113</v>
      </c>
      <c r="C45" s="3" t="s">
        <v>1</v>
      </c>
      <c r="D45" s="3" t="s">
        <v>158</v>
      </c>
      <c r="E45" s="3">
        <v>5</v>
      </c>
      <c r="F45" s="3"/>
      <c r="G45" s="3">
        <v>5</v>
      </c>
      <c r="H45" s="3">
        <f t="shared" si="0"/>
        <v>50</v>
      </c>
      <c r="I45" s="3">
        <v>83</v>
      </c>
      <c r="J45" s="3"/>
      <c r="K45" s="3"/>
    </row>
    <row r="46" spans="1:11" x14ac:dyDescent="0.2">
      <c r="A46" s="12" t="s">
        <v>114</v>
      </c>
      <c r="B46" s="25" t="s">
        <v>193</v>
      </c>
      <c r="C46" s="13" t="s">
        <v>156</v>
      </c>
      <c r="D46" s="13" t="s">
        <v>158</v>
      </c>
      <c r="E46" s="13"/>
      <c r="F46" s="13"/>
      <c r="G46" s="13">
        <v>4</v>
      </c>
      <c r="H46" s="13">
        <v>0</v>
      </c>
      <c r="I46" s="13"/>
      <c r="J46" s="13"/>
      <c r="K46" s="13"/>
    </row>
    <row r="47" spans="1:11" x14ac:dyDescent="0.2">
      <c r="A47" s="2" t="s">
        <v>115</v>
      </c>
      <c r="B47" s="22" t="s">
        <v>116</v>
      </c>
      <c r="C47" s="4" t="s">
        <v>18</v>
      </c>
      <c r="D47" s="3" t="s">
        <v>158</v>
      </c>
      <c r="E47" s="3">
        <v>3</v>
      </c>
      <c r="F47" s="3"/>
      <c r="G47" s="3">
        <v>3</v>
      </c>
      <c r="H47" s="3">
        <f t="shared" si="0"/>
        <v>30</v>
      </c>
      <c r="I47" s="3">
        <v>50</v>
      </c>
      <c r="J47" s="3"/>
      <c r="K47" s="3"/>
    </row>
    <row r="48" spans="1:11" x14ac:dyDescent="0.2">
      <c r="A48" s="2" t="s">
        <v>117</v>
      </c>
      <c r="B48" s="22" t="s">
        <v>121</v>
      </c>
      <c r="C48" s="3" t="s">
        <v>0</v>
      </c>
      <c r="D48" s="3" t="s">
        <v>158</v>
      </c>
      <c r="E48" s="3">
        <v>3</v>
      </c>
      <c r="F48" s="3"/>
      <c r="G48" s="3">
        <v>3</v>
      </c>
      <c r="H48" s="3">
        <f t="shared" si="0"/>
        <v>30</v>
      </c>
      <c r="I48" s="3">
        <v>50</v>
      </c>
      <c r="J48" s="3"/>
      <c r="K48" s="3"/>
    </row>
    <row r="49" spans="1:11" x14ac:dyDescent="0.2">
      <c r="A49" s="2" t="s">
        <v>122</v>
      </c>
      <c r="B49" s="22" t="s">
        <v>122</v>
      </c>
      <c r="C49" s="14" t="s">
        <v>96</v>
      </c>
      <c r="D49" s="3" t="s">
        <v>158</v>
      </c>
      <c r="E49" s="3">
        <v>1</v>
      </c>
      <c r="F49" s="3"/>
      <c r="G49" s="3">
        <v>1</v>
      </c>
      <c r="H49" s="3">
        <f t="shared" si="0"/>
        <v>10</v>
      </c>
      <c r="I49" s="3">
        <v>10</v>
      </c>
      <c r="J49" s="3"/>
      <c r="K49" s="3"/>
    </row>
    <row r="50" spans="1:11" x14ac:dyDescent="0.2">
      <c r="A50" s="2" t="s">
        <v>123</v>
      </c>
      <c r="B50" s="22" t="s">
        <v>124</v>
      </c>
      <c r="C50" s="3" t="s">
        <v>15</v>
      </c>
      <c r="D50" s="3" t="s">
        <v>158</v>
      </c>
      <c r="E50" s="3"/>
      <c r="F50" s="3">
        <v>1</v>
      </c>
      <c r="G50" s="3">
        <v>1</v>
      </c>
      <c r="H50" s="3">
        <f t="shared" si="0"/>
        <v>10</v>
      </c>
      <c r="I50" s="3">
        <v>17</v>
      </c>
      <c r="J50" s="3"/>
      <c r="K50" s="3"/>
    </row>
    <row r="51" spans="1:11" x14ac:dyDescent="0.2">
      <c r="A51" s="19" t="s">
        <v>125</v>
      </c>
      <c r="B51" s="26" t="s">
        <v>126</v>
      </c>
      <c r="C51" s="20" t="s">
        <v>16</v>
      </c>
      <c r="D51" s="20" t="s">
        <v>158</v>
      </c>
      <c r="E51" s="20"/>
      <c r="F51" s="20"/>
      <c r="G51" s="20">
        <v>1</v>
      </c>
      <c r="H51" s="20">
        <v>0</v>
      </c>
      <c r="I51" s="20">
        <v>0</v>
      </c>
      <c r="J51" s="20"/>
      <c r="K51" s="20"/>
    </row>
    <row r="52" spans="1:11" x14ac:dyDescent="0.2">
      <c r="A52" s="2" t="s">
        <v>127</v>
      </c>
      <c r="B52" s="22" t="s">
        <v>128</v>
      </c>
      <c r="C52" s="3" t="s">
        <v>17</v>
      </c>
      <c r="D52" s="3" t="s">
        <v>158</v>
      </c>
      <c r="E52" s="3"/>
      <c r="F52" s="3">
        <v>1</v>
      </c>
      <c r="G52" s="3">
        <v>1</v>
      </c>
      <c r="H52" s="3">
        <f t="shared" si="0"/>
        <v>10</v>
      </c>
      <c r="I52" s="3">
        <v>17</v>
      </c>
      <c r="J52" s="3"/>
      <c r="K52" s="3"/>
    </row>
    <row r="53" spans="1:11" x14ac:dyDescent="0.2">
      <c r="A53" s="2" t="s">
        <v>129</v>
      </c>
      <c r="B53" s="22" t="s">
        <v>130</v>
      </c>
      <c r="C53" s="4" t="s">
        <v>10</v>
      </c>
      <c r="D53" s="3" t="s">
        <v>158</v>
      </c>
      <c r="E53" s="3"/>
      <c r="F53" s="3">
        <v>2</v>
      </c>
      <c r="G53" s="3">
        <v>2</v>
      </c>
      <c r="H53" s="3">
        <f t="shared" si="0"/>
        <v>20</v>
      </c>
      <c r="I53" s="3">
        <v>30</v>
      </c>
      <c r="J53" s="3"/>
      <c r="K53" s="3"/>
    </row>
    <row r="54" spans="1:11" x14ac:dyDescent="0.2">
      <c r="A54" s="2" t="s">
        <v>131</v>
      </c>
      <c r="B54" s="22" t="s">
        <v>132</v>
      </c>
      <c r="C54" s="3" t="s">
        <v>9</v>
      </c>
      <c r="D54" s="3" t="s">
        <v>158</v>
      </c>
      <c r="E54" s="3">
        <v>2</v>
      </c>
      <c r="F54" s="3"/>
      <c r="G54" s="3">
        <v>2</v>
      </c>
      <c r="H54" s="3">
        <f t="shared" si="0"/>
        <v>20</v>
      </c>
      <c r="I54" s="3">
        <v>30</v>
      </c>
      <c r="J54" s="3"/>
      <c r="K54" s="3"/>
    </row>
    <row r="55" spans="1:11" x14ac:dyDescent="0.2">
      <c r="A55" s="2" t="s">
        <v>133</v>
      </c>
      <c r="B55" s="22" t="s">
        <v>134</v>
      </c>
      <c r="C55" s="4" t="s">
        <v>8</v>
      </c>
      <c r="D55" s="3" t="s">
        <v>158</v>
      </c>
      <c r="E55" s="3">
        <v>2</v>
      </c>
      <c r="F55" s="3"/>
      <c r="G55" s="3">
        <v>2</v>
      </c>
      <c r="H55" s="3">
        <f t="shared" si="0"/>
        <v>20</v>
      </c>
      <c r="I55" s="3">
        <v>30</v>
      </c>
      <c r="J55" s="3"/>
      <c r="K55" s="3"/>
    </row>
    <row r="56" spans="1:11" x14ac:dyDescent="0.2">
      <c r="A56" s="2" t="s">
        <v>135</v>
      </c>
      <c r="B56" s="22" t="s">
        <v>136</v>
      </c>
      <c r="C56" s="3" t="s">
        <v>7</v>
      </c>
      <c r="D56" s="3" t="s">
        <v>158</v>
      </c>
      <c r="E56" s="3">
        <v>1</v>
      </c>
      <c r="F56" s="3"/>
      <c r="G56" s="3">
        <v>1</v>
      </c>
      <c r="H56" s="3">
        <f t="shared" si="0"/>
        <v>10</v>
      </c>
      <c r="I56" s="3">
        <v>16</v>
      </c>
      <c r="J56" s="3"/>
      <c r="K56" s="3"/>
    </row>
    <row r="57" spans="1:11" x14ac:dyDescent="0.2">
      <c r="A57" s="2" t="s">
        <v>137</v>
      </c>
      <c r="B57" s="22" t="s">
        <v>174</v>
      </c>
      <c r="C57" s="18" t="s">
        <v>5</v>
      </c>
      <c r="D57" s="3" t="s">
        <v>158</v>
      </c>
      <c r="E57" s="3">
        <v>6</v>
      </c>
      <c r="F57" s="3"/>
      <c r="G57" s="3">
        <v>6</v>
      </c>
      <c r="H57" s="3">
        <f t="shared" si="0"/>
        <v>60</v>
      </c>
      <c r="I57" s="3">
        <v>94</v>
      </c>
      <c r="J57" s="3"/>
      <c r="K57" s="3"/>
    </row>
    <row r="58" spans="1:11" x14ac:dyDescent="0.2">
      <c r="A58" s="2" t="s">
        <v>138</v>
      </c>
      <c r="B58" s="22" t="s">
        <v>139</v>
      </c>
      <c r="C58" s="2" t="s">
        <v>138</v>
      </c>
      <c r="D58" s="3" t="s">
        <v>158</v>
      </c>
      <c r="E58" s="3">
        <v>1</v>
      </c>
      <c r="F58" s="3"/>
      <c r="G58" s="3">
        <v>1</v>
      </c>
      <c r="H58" s="3">
        <f t="shared" si="0"/>
        <v>10</v>
      </c>
      <c r="I58" s="3">
        <v>16</v>
      </c>
      <c r="J58" s="3"/>
      <c r="K58" s="3"/>
    </row>
    <row r="59" spans="1:11" x14ac:dyDescent="0.2">
      <c r="A59" s="2" t="s">
        <v>140</v>
      </c>
      <c r="B59" s="22" t="s">
        <v>141</v>
      </c>
      <c r="C59" s="14" t="s">
        <v>52</v>
      </c>
      <c r="D59" s="3" t="s">
        <v>11</v>
      </c>
      <c r="E59" s="3">
        <v>1</v>
      </c>
      <c r="F59" s="3"/>
      <c r="G59" s="3">
        <v>1</v>
      </c>
      <c r="H59" s="3">
        <f t="shared" si="0"/>
        <v>10</v>
      </c>
      <c r="I59" s="3">
        <v>17</v>
      </c>
      <c r="J59" s="3"/>
      <c r="K59" s="3"/>
    </row>
    <row r="60" spans="1:11" x14ac:dyDescent="0.2">
      <c r="A60" s="2" t="s">
        <v>142</v>
      </c>
      <c r="B60" s="22" t="s">
        <v>143</v>
      </c>
      <c r="C60" s="2" t="s">
        <v>166</v>
      </c>
      <c r="D60" s="3" t="s">
        <v>158</v>
      </c>
      <c r="E60" s="3">
        <v>1</v>
      </c>
      <c r="F60" s="3"/>
      <c r="G60" s="3">
        <v>1</v>
      </c>
      <c r="H60" s="3">
        <f t="shared" si="0"/>
        <v>10</v>
      </c>
      <c r="I60" s="3">
        <v>16</v>
      </c>
      <c r="J60" s="3"/>
      <c r="K60" s="3"/>
    </row>
    <row r="61" spans="1:11" x14ac:dyDescent="0.2">
      <c r="A61" s="2" t="s">
        <v>144</v>
      </c>
      <c r="B61" s="22" t="s">
        <v>145</v>
      </c>
      <c r="C61" s="2" t="s">
        <v>6</v>
      </c>
      <c r="D61" s="3" t="s">
        <v>158</v>
      </c>
      <c r="E61" s="3">
        <v>3</v>
      </c>
      <c r="F61" s="3"/>
      <c r="G61" s="3">
        <v>3</v>
      </c>
      <c r="H61" s="3">
        <f t="shared" si="0"/>
        <v>30</v>
      </c>
      <c r="I61" s="3">
        <v>45</v>
      </c>
      <c r="J61" s="3"/>
      <c r="K61" s="3"/>
    </row>
    <row r="62" spans="1:11" x14ac:dyDescent="0.2">
      <c r="A62" s="2" t="s">
        <v>146</v>
      </c>
      <c r="B62" s="22" t="s">
        <v>147</v>
      </c>
      <c r="C62" s="4" t="s">
        <v>12</v>
      </c>
      <c r="D62" s="3" t="s">
        <v>158</v>
      </c>
      <c r="E62" s="3">
        <v>1</v>
      </c>
      <c r="F62" s="3"/>
      <c r="G62" s="3">
        <v>1</v>
      </c>
      <c r="H62" s="3">
        <f t="shared" si="0"/>
        <v>10</v>
      </c>
      <c r="I62" s="3">
        <v>16</v>
      </c>
      <c r="J62" s="3"/>
      <c r="K62" s="3"/>
    </row>
    <row r="63" spans="1:11" x14ac:dyDescent="0.2">
      <c r="A63" s="2" t="s">
        <v>148</v>
      </c>
      <c r="B63" s="22" t="s">
        <v>149</v>
      </c>
      <c r="C63" s="3" t="s">
        <v>4</v>
      </c>
      <c r="D63" s="3" t="s">
        <v>158</v>
      </c>
      <c r="E63" s="3">
        <v>1</v>
      </c>
      <c r="F63" s="3"/>
      <c r="G63" s="3">
        <v>1</v>
      </c>
      <c r="H63" s="3">
        <f t="shared" si="0"/>
        <v>10</v>
      </c>
      <c r="I63" s="3">
        <v>16</v>
      </c>
      <c r="J63" s="3"/>
      <c r="K63" s="3"/>
    </row>
    <row r="64" spans="1:11" x14ac:dyDescent="0.2">
      <c r="A64" s="2" t="s">
        <v>150</v>
      </c>
      <c r="B64" s="22" t="s">
        <v>151</v>
      </c>
      <c r="C64" s="4" t="s">
        <v>3</v>
      </c>
      <c r="D64" s="3" t="s">
        <v>158</v>
      </c>
      <c r="E64" s="3"/>
      <c r="F64" s="3">
        <v>2</v>
      </c>
      <c r="G64" s="3">
        <v>2</v>
      </c>
      <c r="H64" s="3">
        <f t="shared" si="0"/>
        <v>20</v>
      </c>
      <c r="I64" s="3">
        <v>30</v>
      </c>
      <c r="J64" s="3"/>
      <c r="K64" s="3"/>
    </row>
    <row r="65" spans="1:11" x14ac:dyDescent="0.2">
      <c r="A65" s="2" t="s">
        <v>152</v>
      </c>
      <c r="B65" s="22" t="s">
        <v>153</v>
      </c>
      <c r="C65" s="2" t="s">
        <v>2</v>
      </c>
      <c r="D65" s="3" t="s">
        <v>158</v>
      </c>
      <c r="E65" s="3"/>
      <c r="F65" s="3">
        <v>1</v>
      </c>
      <c r="G65" s="3">
        <v>1</v>
      </c>
      <c r="H65" s="3">
        <f t="shared" si="0"/>
        <v>10</v>
      </c>
      <c r="I65" s="3">
        <v>16</v>
      </c>
      <c r="J65" s="3"/>
      <c r="K65" s="3"/>
    </row>
    <row r="66" spans="1:11" x14ac:dyDescent="0.2">
      <c r="A66" s="17"/>
      <c r="B66" s="24" t="s">
        <v>37</v>
      </c>
      <c r="C66" s="3" t="s">
        <v>39</v>
      </c>
      <c r="D66" s="3" t="s">
        <v>158</v>
      </c>
      <c r="E66" s="3"/>
      <c r="F66" s="3">
        <v>1</v>
      </c>
      <c r="G66" s="3">
        <v>1</v>
      </c>
      <c r="H66" s="3">
        <f t="shared" si="0"/>
        <v>10</v>
      </c>
      <c r="I66" s="3">
        <v>10</v>
      </c>
      <c r="J66" s="3"/>
      <c r="K66" s="3"/>
    </row>
    <row r="67" spans="1:11" x14ac:dyDescent="0.2">
      <c r="A67" s="17"/>
      <c r="B67" s="24" t="s">
        <v>38</v>
      </c>
      <c r="C67" s="3" t="s">
        <v>40</v>
      </c>
      <c r="D67" s="3" t="s">
        <v>41</v>
      </c>
      <c r="E67" s="3">
        <v>1</v>
      </c>
      <c r="F67" s="3"/>
      <c r="G67" s="3">
        <v>1</v>
      </c>
      <c r="H67" s="3">
        <f t="shared" si="0"/>
        <v>10</v>
      </c>
      <c r="I67" s="3">
        <v>10</v>
      </c>
      <c r="J67" s="3"/>
      <c r="K67" s="3"/>
    </row>
    <row r="68" spans="1:11" x14ac:dyDescent="0.2">
      <c r="C68" s="4">
        <v>53</v>
      </c>
      <c r="E68" s="1">
        <f>SUM(E4:E67)</f>
        <v>147</v>
      </c>
      <c r="F68" s="1">
        <f>SUM(F4:F67)</f>
        <v>35</v>
      </c>
      <c r="G68" s="1">
        <v>181</v>
      </c>
    </row>
  </sheetData>
  <mergeCells count="1">
    <mergeCell ref="A1:K1"/>
  </mergeCells>
  <phoneticPr fontId="1" type="noConversion"/>
  <pageMargins left="0.7" right="0.7" top="0.75" bottom="0.75" header="0.3" footer="0.3"/>
  <ignoredErrors>
    <ignoredError sqref="A44:A52 A37:A40 A32:A35 A24:A30" numberStoredAsText="1"/>
    <ignoredError sqref="E68:F68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Contr_CO2_Laser</vt:lpstr>
      <vt:lpstr>Contr_CO2_Laser!Print_Area</vt:lpstr>
    </vt:vector>
  </TitlesOfParts>
  <Company>Ligo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steveoconnor</dc:creator>
  <cp:lastModifiedBy>Ben Abbott</cp:lastModifiedBy>
  <cp:lastPrinted>2012-09-21T18:02:23Z</cp:lastPrinted>
  <dcterms:created xsi:type="dcterms:W3CDTF">2012-09-17T21:30:51Z</dcterms:created>
  <dcterms:modified xsi:type="dcterms:W3CDTF">2014-01-28T20:25:09Z</dcterms:modified>
</cp:coreProperties>
</file>