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<sst xmlns="http://schemas.openxmlformats.org/spreadsheetml/2006/main" count="32" uniqueCount="29">
  <si>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</si>
  <si>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</si>
  <si>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</si>
  <si>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</si>
  <si>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</si>
  <si>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</si>
  <si>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</si>
  <si>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</si>
  <si>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</si>
  <si>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</si>
  <si>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</si>
  <si>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</si>
  <si>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</si>
  <si>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</si>
  <si>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</si>
  <si>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</si>
  <si>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</si>
  <si>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</si>
  <si>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</si>
  <si>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</si>
  <si>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</si>
  <si>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</si>
  <si>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</si>
  <si>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"Leveled/rotated" in Excel, relative to the Front data</t>
  </si>
  <si>
    <t>Front and Back are at the extents of the fidicials</t>
  </si>
  <si>
    <t>All dimensions in mm; all orientation references are relative to the D070091 print (arrow top)</t>
  </si>
  <si>
    <t>The barrel of the optic was rested on two strips of 2" wide Kapton tape directly on the granite plate.</t>
  </si>
  <si>
    <t>IMCF-07</t>
  </si>
  <si>
    <t>DCC#: E1200505   JBL 5/15/12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</si>
</sst>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9" sqref="D9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27</v>
      </c>
    </row>
    <row r="2" spans="1:3" x14ac:dyDescent="0.25">
      <c r="A2" t="s">
        <v>28</v>
      </c>
    </row>
    <row r="3" spans="1:3" x14ac:dyDescent="0.25">
      <c r="A3" t="s">
        <v>25</v>
      </c>
    </row>
    <row r="4" spans="1:3" x14ac:dyDescent="0.25">
      <c r="A4" t="s">
        <v>20</v>
      </c>
    </row>
    <row r="6" spans="1:3" x14ac:dyDescent="0.25">
      <c r="A6" t="s">
        <v>1</v>
      </c>
    </row>
    <row r="7" spans="1:3" x14ac:dyDescent="0.25">
      <c r="A7" t="s">
        <v>22</v>
      </c>
      <c r="B7" s="1">
        <v>74.11</v>
      </c>
      <c r="C7" s="1"/>
    </row>
    <row r="8" spans="1:3" x14ac:dyDescent="0.25">
      <c r="A8" t="s">
        <v>21</v>
      </c>
      <c r="B8" s="1">
        <v>74.150000000000006</v>
      </c>
      <c r="C8" s="1"/>
    </row>
    <row r="9" spans="1:3" x14ac:dyDescent="0.25">
      <c r="A9" t="s">
        <v>2</v>
      </c>
      <c r="B9" s="1">
        <v>73.489999999999995</v>
      </c>
      <c r="C9" s="1"/>
    </row>
    <row r="10" spans="1:3" x14ac:dyDescent="0.25">
      <c r="A10" t="s">
        <v>3</v>
      </c>
      <c r="B10" s="1">
        <v>74.77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150.59</v>
      </c>
      <c r="C13" s="1"/>
    </row>
    <row r="14" spans="1:3" x14ac:dyDescent="0.25">
      <c r="A14" t="s">
        <v>6</v>
      </c>
      <c r="B14" s="1">
        <v>150.72</v>
      </c>
      <c r="C14" s="1"/>
    </row>
    <row r="15" spans="1:3" x14ac:dyDescent="0.25">
      <c r="A15" t="s">
        <v>7</v>
      </c>
      <c r="B15" s="1">
        <f>(B13+B14)/2</f>
        <v>150.655</v>
      </c>
      <c r="C15" s="1"/>
    </row>
    <row r="16" spans="1:3" x14ac:dyDescent="0.25">
      <c r="A16" t="s">
        <v>8</v>
      </c>
      <c r="B16" s="1">
        <f>B15/2</f>
        <v>75.327500000000001</v>
      </c>
      <c r="C16" s="1"/>
    </row>
    <row r="17" spans="1:7" x14ac:dyDescent="0.25">
      <c r="B17" s="1"/>
    </row>
    <row r="18" spans="1:7" x14ac:dyDescent="0.25">
      <c r="A18" t="s">
        <v>26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24</v>
      </c>
    </row>
    <row r="23" spans="1:7" x14ac:dyDescent="0.25">
      <c r="A23" t="s">
        <v>19</v>
      </c>
    </row>
    <row r="24" spans="1:7" x14ac:dyDescent="0.25">
      <c r="A24" t="s">
        <v>23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75.62</v>
      </c>
      <c r="D26" s="1">
        <f>(C26+C27)/2</f>
        <v>75.64500000000001</v>
      </c>
      <c r="E26" s="1">
        <f>B16</f>
        <v>75.327500000000001</v>
      </c>
      <c r="F26" s="1">
        <f>D26-E26</f>
        <v>0.31750000000000966</v>
      </c>
      <c r="G26" s="1"/>
    </row>
    <row r="27" spans="1:7" x14ac:dyDescent="0.25">
      <c r="A27" t="s">
        <v>10</v>
      </c>
      <c r="C27" s="1">
        <v>75.67</v>
      </c>
      <c r="D27" s="1">
        <f>(C26+C27)/2</f>
        <v>75.64500000000001</v>
      </c>
      <c r="E27" s="1">
        <f>B16</f>
        <v>75.327500000000001</v>
      </c>
      <c r="F27" s="1">
        <f t="shared" ref="F27:F29" si="0">D27-E27</f>
        <v>0.31750000000000966</v>
      </c>
      <c r="G27" s="1"/>
    </row>
    <row r="28" spans="1:7" x14ac:dyDescent="0.25">
      <c r="A28" t="s">
        <v>11</v>
      </c>
      <c r="C28" s="1">
        <v>75.709999999999994</v>
      </c>
      <c r="D28" s="1">
        <f>C28+D26-C26</f>
        <v>75.735000000000014</v>
      </c>
      <c r="E28" s="1">
        <f>B16</f>
        <v>75.327500000000001</v>
      </c>
      <c r="F28" s="1">
        <f t="shared" si="0"/>
        <v>0.40750000000001307</v>
      </c>
      <c r="G28" s="1"/>
    </row>
    <row r="29" spans="1:7" x14ac:dyDescent="0.25">
      <c r="A29" t="s">
        <v>12</v>
      </c>
      <c r="C29" s="1">
        <v>75.48</v>
      </c>
      <c r="D29" s="1">
        <f>C29+D27-C27</f>
        <v>75.454999999999998</v>
      </c>
      <c r="E29" s="1">
        <f>B16</f>
        <v>75.327500000000001</v>
      </c>
      <c r="F29" s="1">
        <f t="shared" si="0"/>
        <v>0.12749999999999773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8.99999999999892E-2</v>
      </c>
    </row>
    <row r="33" spans="1:2" x14ac:dyDescent="0.25">
      <c r="A33" t="s">
        <v>3</v>
      </c>
      <c r="B33" s="1">
        <f>ABS(C27-C29)</f>
        <v>0.18999999999999773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2012-05-16T22:37:37Z</dcterms:modified>
</cp:coreProperties>
</file>